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<sst xmlns="http://schemas.openxmlformats.org/spreadsheetml/2006/main" count="74" uniqueCount="71">
  <si>
    <t>附件3：</t>
  </si>
  <si>
    <t>学 生 综 合 素 质 测 评 汇 总 表</t>
  </si>
  <si>
    <t>年级：</t>
  </si>
  <si>
    <t xml:space="preserve">     </t>
  </si>
  <si>
    <t>班级：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</si>
  <si>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</si>
  <si>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</si>
  <si>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</si>
  <si>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</si>
  <si>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</si>
  <si>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</si>
  <si>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</si>
  <si>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</si>
  <si>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排名百分比（排名/班级人数)</t>
  </si>
  <si>
    <t>签名确认</t>
  </si>
  <si>
    <r>
      <rPr>
        <sz val="10"/>
        <color rgb="FF000000"/>
        <rFont val="宋体"/>
        <charset val="134"/>
      </rPr>
      <t>考评项目扣分（列明违反德育扣分细则里的所扣分值，有几项填几个）</t>
    </r>
    <r>
      <rPr>
        <sz val="10"/>
        <color rgb="FF000000"/>
        <rFont val="宋体"/>
        <charset val="134"/>
      </rPr>
      <t xml:space="preserve"> </t>
    </r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</si>
  <si>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</si>
  <si>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</si>
  <si>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</si>
  <si>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</si>
  <si>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</si>
  <si>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</si>
  <si>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</si>
  <si>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</si>
  <si>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</si>
  <si>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</si>
  <si>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</si>
  <si>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</si>
  <si>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</si>
  <si>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</si>
  <si>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付丹阳</t>
  </si>
  <si>
    <t>王佳怡</t>
  </si>
  <si>
    <t>袁夏伟</t>
  </si>
  <si>
    <t>吴艺柔</t>
  </si>
  <si>
    <t>黄佳颖</t>
  </si>
  <si>
    <t>谢迎新</t>
  </si>
  <si>
    <t>陈茹</t>
  </si>
  <si>
    <t>刘起贵</t>
  </si>
  <si>
    <t>谢海飞</t>
  </si>
  <si>
    <t>齐帅崴</t>
  </si>
  <si>
    <t>郑厚豪</t>
  </si>
  <si>
    <t>张恩</t>
  </si>
  <si>
    <t>沈俊豪</t>
  </si>
  <si>
    <t>梁晨</t>
  </si>
  <si>
    <t>周顶峰</t>
  </si>
  <si>
    <t>曾锦州</t>
  </si>
  <si>
    <t>李骏</t>
  </si>
  <si>
    <t>钟企明</t>
  </si>
  <si>
    <t>朱飞详</t>
  </si>
  <si>
    <t>晏昊</t>
  </si>
  <si>
    <t>黄鹏威</t>
  </si>
  <si>
    <t>袁诚</t>
  </si>
  <si>
    <t>黄健聪</t>
  </si>
  <si>
    <t>魏松鉴</t>
  </si>
  <si>
    <t>陈豪</t>
  </si>
  <si>
    <t>王梓豪</t>
  </si>
  <si>
    <t>张毓杰</t>
  </si>
  <si>
    <t>卢春旭</t>
  </si>
  <si>
    <t>项周全</t>
  </si>
  <si>
    <t>全其浩</t>
  </si>
  <si>
    <t>刘应锋</t>
  </si>
  <si>
    <t>余杰</t>
  </si>
  <si>
    <t>程瑞新</t>
  </si>
  <si>
    <t>吴耀鑫</t>
  </si>
  <si>
    <t>陈宇航</t>
  </si>
  <si>
    <t>罗煜培</t>
  </si>
  <si>
    <t>罗京伟</t>
  </si>
  <si>
    <t>黄智优</t>
  </si>
  <si>
    <t>万珂</t>
  </si>
  <si>
    <t>陈志豪</t>
  </si>
  <si>
    <t>陈光苑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</si>
</sst>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20"/>
      <color rgb="FF000000"/>
      <name val="宋体"/>
      <charset val="134"/>
    </font>
    <font>
      <sz val="12"/>
      <color rgb="FF000000"/>
      <name val="宋体"/>
      <charset val="134"/>
    </font>
    <font>
      <u/>
      <sz val="12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9"/>
      <color rgb="FF000000"/>
      <name val="宋体"/>
      <charset val="134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10" fontId="5" fillId="0" borderId="9" xfId="0" applyNumberFormat="1" applyFont="1" applyBorder="1" applyAlignment="1">
      <alignment horizontal="center" vertical="center"/>
    </xf>
    <xf numFmtId="0" fontId="0" fillId="0" borderId="6" xfId="0" applyBorder="1">
      <alignment vertical="center"/>
    </xf>
    <xf numFmtId="10" fontId="5" fillId="0" borderId="12" xfId="0" applyNumberFormat="1" applyFont="1" applyBorder="1" applyAlignment="1">
      <alignment horizontal="center" vertical="center"/>
    </xf>
    <xf numFmtId="0" fontId="0" fillId="0" borderId="4" xfId="0" applyBorder="1">
      <alignment vertical="center"/>
    </xf>
    <xf numFmtId="10" fontId="5" fillId="0" borderId="10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10" fontId="5" fillId="0" borderId="0" xfId="0" applyNumberFormat="1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tabSelected="1" zoomScale="70" zoomScaleNormal="70" workbookViewId="0">
      <selection activeCell="H54" sqref="H54"/>
    </sheetView>
  </sheetViews>
  <sheetFormatPr defaultColWidth="8.88888888888889" defaultRowHeight="14.4"/>
  <cols>
    <col min="1" max="1" width="8.88888888888889" style="2"/>
    <col min="2" max="2" width="11.7777777777778" style="2" customWidth="1"/>
    <col min="3" max="13" width="8.88888888888889" style="2"/>
    <col min="14" max="14" width="12.1111111111111" style="2" customWidth="1"/>
    <col min="15" max="15" width="11.1111111111111" style="2" customWidth="1"/>
    <col min="16" max="16" width="8.44444444444444" style="2" customWidth="1"/>
    <col min="17" max="17" width="8.33333333333333" style="2" customWidth="1"/>
    <col min="18" max="18" width="17.6666666666667" style="2" customWidth="1"/>
    <col min="19" max="19" width="13.4444444444444" style="2" customWidth="1"/>
    <col min="20" max="20" width="8.33333333333333" style="2" customWidth="1"/>
    <col min="21" max="16384" width="8.88888888888889" style="2"/>
  </cols>
  <sheetData>
    <row r="1" ht="25.8" customHeight="1" spans="1:27">
      <c r="A1" s="3" t="s">
        <v>0</v>
      </c>
      <c r="B1" s="3"/>
      <c r="C1" s="4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5.6" customHeight="1" spans="1:27">
      <c r="A2" s="5" t="s">
        <v>2</v>
      </c>
      <c r="B2" s="5"/>
      <c r="C2" s="6" t="s">
        <v>3</v>
      </c>
      <c r="D2" s="5" t="s">
        <v>4</v>
      </c>
      <c r="E2" s="5"/>
      <c r="F2" s="5"/>
      <c r="G2" s="5"/>
      <c r="H2" s="5"/>
      <c r="I2" s="5"/>
      <c r="J2" s="5"/>
      <c r="K2" s="5"/>
      <c r="L2" s="5"/>
      <c r="M2" s="5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37"/>
      <c r="AA2" s="38"/>
    </row>
    <row r="3" customHeight="1" spans="1:27">
      <c r="A3" s="7" t="s">
        <v>5</v>
      </c>
      <c r="B3" s="8" t="s">
        <v>6</v>
      </c>
      <c r="C3" s="7" t="s">
        <v>7</v>
      </c>
      <c r="D3" s="7"/>
      <c r="E3" s="7"/>
      <c r="F3" s="7"/>
      <c r="G3" s="7"/>
      <c r="H3" s="7"/>
      <c r="I3" s="7"/>
      <c r="J3" s="7"/>
      <c r="K3" s="7"/>
      <c r="L3" s="7"/>
      <c r="M3" s="7"/>
      <c r="N3" s="7" t="s">
        <v>8</v>
      </c>
      <c r="O3" s="7"/>
      <c r="P3" s="22" t="s">
        <v>9</v>
      </c>
      <c r="Q3" s="22"/>
      <c r="R3" s="22"/>
      <c r="S3" s="22"/>
      <c r="T3" s="22"/>
      <c r="U3" s="28" t="s">
        <v>10</v>
      </c>
      <c r="V3" s="28"/>
      <c r="W3" s="28"/>
      <c r="X3" s="29" t="s">
        <v>11</v>
      </c>
      <c r="Y3" s="29" t="s">
        <v>12</v>
      </c>
      <c r="Z3" s="39" t="s">
        <v>13</v>
      </c>
      <c r="AA3" s="17" t="s">
        <v>14</v>
      </c>
    </row>
    <row r="4" ht="48" customHeight="1" spans="1:27">
      <c r="A4" s="7"/>
      <c r="B4" s="8"/>
      <c r="C4" s="9" t="s">
        <v>15</v>
      </c>
      <c r="D4" s="9"/>
      <c r="E4" s="9"/>
      <c r="F4" s="9"/>
      <c r="G4" s="9"/>
      <c r="H4" s="9"/>
      <c r="I4" s="9"/>
      <c r="J4" s="9"/>
      <c r="K4" s="9"/>
      <c r="L4" s="9"/>
      <c r="M4" s="17" t="s">
        <v>16</v>
      </c>
      <c r="N4" s="17" t="s">
        <v>17</v>
      </c>
      <c r="O4" s="17" t="s">
        <v>16</v>
      </c>
      <c r="P4" s="17" t="s">
        <v>18</v>
      </c>
      <c r="Q4" s="9" t="s">
        <v>19</v>
      </c>
      <c r="R4" s="8" t="s">
        <v>20</v>
      </c>
      <c r="S4" s="7" t="s">
        <v>21</v>
      </c>
      <c r="T4" s="17" t="s">
        <v>16</v>
      </c>
      <c r="U4" s="17" t="s">
        <v>22</v>
      </c>
      <c r="V4" s="17" t="s">
        <v>23</v>
      </c>
      <c r="W4" s="17" t="s">
        <v>16</v>
      </c>
      <c r="X4" s="29"/>
      <c r="Y4" s="29"/>
      <c r="Z4" s="39"/>
      <c r="AA4" s="17"/>
    </row>
    <row r="5" ht="36" spans="1:27">
      <c r="A5" s="7"/>
      <c r="B5" s="8"/>
      <c r="C5" s="7">
        <v>1</v>
      </c>
      <c r="D5" s="7">
        <v>2</v>
      </c>
      <c r="E5" s="7">
        <v>3</v>
      </c>
      <c r="F5" s="7">
        <v>4</v>
      </c>
      <c r="G5" s="7">
        <v>5</v>
      </c>
      <c r="H5" s="7">
        <v>6</v>
      </c>
      <c r="I5" s="7">
        <v>7</v>
      </c>
      <c r="J5" s="7">
        <v>8</v>
      </c>
      <c r="K5" s="7">
        <v>9</v>
      </c>
      <c r="L5" s="7">
        <v>10</v>
      </c>
      <c r="M5" s="17"/>
      <c r="N5" s="17"/>
      <c r="O5" s="17"/>
      <c r="P5" s="17" t="s">
        <v>24</v>
      </c>
      <c r="Q5" s="9" t="s">
        <v>25</v>
      </c>
      <c r="R5" s="9" t="s">
        <v>26</v>
      </c>
      <c r="S5" s="17" t="s">
        <v>27</v>
      </c>
      <c r="T5" s="17"/>
      <c r="U5" s="17" t="s">
        <v>28</v>
      </c>
      <c r="V5" s="17" t="s">
        <v>29</v>
      </c>
      <c r="W5" s="17"/>
      <c r="X5" s="29"/>
      <c r="Y5" s="29"/>
      <c r="Z5" s="39"/>
      <c r="AA5" s="17"/>
    </row>
    <row r="6" customFormat="1" ht="15.6" spans="1:27">
      <c r="A6" s="10" t="s">
        <v>30</v>
      </c>
      <c r="B6" s="10">
        <v>8120322008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20</v>
      </c>
      <c r="N6" s="11">
        <v>89.9</v>
      </c>
      <c r="O6" s="11">
        <v>44.95</v>
      </c>
      <c r="P6" s="23">
        <v>11</v>
      </c>
      <c r="Q6" s="30">
        <v>18</v>
      </c>
      <c r="R6" s="31">
        <v>6</v>
      </c>
      <c r="S6" s="11">
        <v>1.3</v>
      </c>
      <c r="T6" s="11">
        <v>7.26</v>
      </c>
      <c r="U6" s="11">
        <v>60</v>
      </c>
      <c r="V6" s="11">
        <v>14</v>
      </c>
      <c r="W6" s="11">
        <v>7.4</v>
      </c>
      <c r="X6" s="11">
        <v>79.61</v>
      </c>
      <c r="Y6" s="10">
        <f>RANK(X6,$X$5:$X$46)</f>
        <v>1</v>
      </c>
      <c r="Z6" s="40">
        <f t="shared" ref="Z6:Z46" si="0">Y6/41</f>
        <v>0.024390243902439</v>
      </c>
      <c r="AA6" s="41"/>
    </row>
    <row r="7" s="1" customFormat="1" ht="15.6" spans="1:27">
      <c r="A7" s="12" t="s">
        <v>31</v>
      </c>
      <c r="B7" s="12">
        <v>8120322024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20</v>
      </c>
      <c r="N7" s="13">
        <v>88.95</v>
      </c>
      <c r="O7" s="13">
        <v>44.48</v>
      </c>
      <c r="P7" s="24">
        <v>9</v>
      </c>
      <c r="Q7" s="24">
        <v>20</v>
      </c>
      <c r="R7" s="13">
        <v>6</v>
      </c>
      <c r="S7" s="13">
        <v>1.3</v>
      </c>
      <c r="T7" s="13">
        <v>7.26</v>
      </c>
      <c r="U7" s="13">
        <v>60</v>
      </c>
      <c r="V7" s="13">
        <v>14</v>
      </c>
      <c r="W7" s="13">
        <v>7.4</v>
      </c>
      <c r="X7" s="13">
        <v>79.14</v>
      </c>
      <c r="Y7" s="12">
        <f>RANK(X7,$X$5:$X$46)</f>
        <v>2</v>
      </c>
      <c r="Z7" s="42">
        <f t="shared" si="0"/>
        <v>0.0487804878048781</v>
      </c>
      <c r="AA7" s="43"/>
    </row>
    <row r="8" customFormat="1" ht="15.6" spans="1:27">
      <c r="A8" s="14" t="s">
        <v>32</v>
      </c>
      <c r="B8" s="14">
        <v>8120322035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20</v>
      </c>
      <c r="N8" s="15">
        <v>84.15</v>
      </c>
      <c r="O8" s="15">
        <v>42.08</v>
      </c>
      <c r="P8" s="25">
        <v>17.5</v>
      </c>
      <c r="Q8" s="32">
        <v>20</v>
      </c>
      <c r="R8" s="33">
        <v>8</v>
      </c>
      <c r="S8" s="15">
        <v>1.3</v>
      </c>
      <c r="T8" s="15">
        <v>9.36</v>
      </c>
      <c r="U8" s="15">
        <v>60</v>
      </c>
      <c r="V8" s="15">
        <v>14</v>
      </c>
      <c r="W8" s="15">
        <v>7.4</v>
      </c>
      <c r="X8" s="15">
        <v>78.84</v>
      </c>
      <c r="Y8" s="14">
        <f>RANK(X8,$X$5:$X$46)</f>
        <v>3</v>
      </c>
      <c r="Z8" s="44">
        <f t="shared" si="0"/>
        <v>0.0731707317073171</v>
      </c>
      <c r="AA8" s="43"/>
    </row>
    <row r="9" customFormat="1" ht="15.6" spans="1:27">
      <c r="A9" s="7" t="s">
        <v>33</v>
      </c>
      <c r="B9" s="7">
        <v>8120322028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20</v>
      </c>
      <c r="N9" s="16">
        <v>88.45</v>
      </c>
      <c r="O9" s="16">
        <v>44.225</v>
      </c>
      <c r="P9" s="26">
        <v>6.5</v>
      </c>
      <c r="Q9" s="34">
        <v>20</v>
      </c>
      <c r="R9" s="35">
        <v>8</v>
      </c>
      <c r="S9" s="16">
        <v>1.3</v>
      </c>
      <c r="T9" s="16">
        <v>7.16</v>
      </c>
      <c r="U9" s="16">
        <v>60</v>
      </c>
      <c r="V9" s="16">
        <v>14</v>
      </c>
      <c r="W9" s="16">
        <v>7.4</v>
      </c>
      <c r="X9" s="16">
        <v>78.79</v>
      </c>
      <c r="Y9" s="7">
        <f>RANK(X9,$X$5:$X$46)</f>
        <v>4</v>
      </c>
      <c r="Z9" s="45">
        <f t="shared" si="0"/>
        <v>0.0975609756097561</v>
      </c>
      <c r="AA9" s="43"/>
    </row>
    <row r="10" customFormat="1" ht="15.6" spans="1:27">
      <c r="A10" s="7" t="s">
        <v>34</v>
      </c>
      <c r="B10" s="7">
        <v>8120322009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20</v>
      </c>
      <c r="N10" s="16">
        <v>84.5</v>
      </c>
      <c r="O10" s="16">
        <v>42.25</v>
      </c>
      <c r="P10" s="26">
        <v>21.5</v>
      </c>
      <c r="Q10" s="34">
        <v>20</v>
      </c>
      <c r="R10" s="35">
        <v>4</v>
      </c>
      <c r="S10" s="16">
        <v>1.3</v>
      </c>
      <c r="T10" s="16">
        <v>8.86</v>
      </c>
      <c r="U10" s="16">
        <v>60</v>
      </c>
      <c r="V10" s="16">
        <v>14.5</v>
      </c>
      <c r="W10" s="16">
        <v>7.45</v>
      </c>
      <c r="X10" s="16">
        <v>78.56</v>
      </c>
      <c r="Y10" s="7">
        <f>RANK(X10,$X$5:$X$46)</f>
        <v>5</v>
      </c>
      <c r="Z10" s="45">
        <f t="shared" si="0"/>
        <v>0.121951219512195</v>
      </c>
      <c r="AA10" s="43"/>
    </row>
    <row r="11" customFormat="1" ht="15.6" spans="1:27">
      <c r="A11" s="7" t="s">
        <v>35</v>
      </c>
      <c r="B11" s="7">
        <v>8120322031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20</v>
      </c>
      <c r="N11" s="16">
        <v>88.45</v>
      </c>
      <c r="O11" s="16">
        <v>44.225</v>
      </c>
      <c r="P11" s="26">
        <v>8</v>
      </c>
      <c r="Q11" s="34">
        <v>20</v>
      </c>
      <c r="R11" s="35">
        <v>4</v>
      </c>
      <c r="S11" s="16">
        <v>2</v>
      </c>
      <c r="T11" s="16">
        <v>6.8</v>
      </c>
      <c r="U11" s="16">
        <v>60</v>
      </c>
      <c r="V11" s="16">
        <v>14</v>
      </c>
      <c r="W11" s="16">
        <v>7.4</v>
      </c>
      <c r="X11" s="16">
        <v>78.43</v>
      </c>
      <c r="Y11" s="7">
        <f>RANK(X11,$X$5:$X$46)</f>
        <v>6</v>
      </c>
      <c r="Z11" s="45">
        <f t="shared" si="0"/>
        <v>0.146341463414634</v>
      </c>
      <c r="AA11" s="43"/>
    </row>
    <row r="12" customFormat="1" ht="15.6" spans="1:27">
      <c r="A12" s="7" t="s">
        <v>36</v>
      </c>
      <c r="B12" s="7">
        <v>8120322004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20</v>
      </c>
      <c r="N12" s="7">
        <v>85.85</v>
      </c>
      <c r="O12" s="7">
        <v>42.925</v>
      </c>
      <c r="P12" s="26">
        <v>1</v>
      </c>
      <c r="Q12" s="34">
        <v>20</v>
      </c>
      <c r="R12" s="8">
        <v>10</v>
      </c>
      <c r="S12" s="7">
        <v>1.3</v>
      </c>
      <c r="T12" s="7">
        <v>6.46</v>
      </c>
      <c r="U12" s="16">
        <v>60</v>
      </c>
      <c r="V12" s="7">
        <v>14</v>
      </c>
      <c r="W12" s="7">
        <v>7.4</v>
      </c>
      <c r="X12" s="7">
        <v>76.79</v>
      </c>
      <c r="Y12" s="7">
        <f>RANK(X12,$X$5:$X$46)</f>
        <v>7</v>
      </c>
      <c r="Z12" s="45">
        <f t="shared" si="0"/>
        <v>0.170731707317073</v>
      </c>
      <c r="AA12" s="43"/>
    </row>
    <row r="13" customFormat="1" ht="15.6" spans="1:27">
      <c r="A13" s="7" t="s">
        <v>37</v>
      </c>
      <c r="B13" s="7">
        <v>8120322015</v>
      </c>
      <c r="C13" s="16">
        <v>0.3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19.94</v>
      </c>
      <c r="N13" s="16">
        <v>77.56</v>
      </c>
      <c r="O13" s="16">
        <v>38.78</v>
      </c>
      <c r="P13" s="26">
        <v>12.5</v>
      </c>
      <c r="Q13" s="34">
        <v>20</v>
      </c>
      <c r="R13" s="35">
        <v>8</v>
      </c>
      <c r="S13" s="16">
        <v>2.8</v>
      </c>
      <c r="T13" s="16">
        <v>8.56</v>
      </c>
      <c r="U13" s="16">
        <v>60</v>
      </c>
      <c r="V13" s="16">
        <v>24</v>
      </c>
      <c r="W13" s="16">
        <v>8.4</v>
      </c>
      <c r="X13" s="16">
        <v>75.78</v>
      </c>
      <c r="Y13" s="7">
        <f>RANK(X13,$X$5:$X$46)</f>
        <v>8</v>
      </c>
      <c r="Z13" s="45">
        <f t="shared" si="0"/>
        <v>0.195121951219512</v>
      </c>
      <c r="AA13" s="43"/>
    </row>
    <row r="14" customFormat="1" ht="15.6" spans="1:27">
      <c r="A14" s="7" t="s">
        <v>38</v>
      </c>
      <c r="B14" s="7">
        <v>8120322030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20</v>
      </c>
      <c r="N14" s="16">
        <v>85.55</v>
      </c>
      <c r="O14" s="16">
        <v>42.78</v>
      </c>
      <c r="P14" s="26">
        <v>11</v>
      </c>
      <c r="Q14" s="34">
        <v>16</v>
      </c>
      <c r="R14" s="35">
        <v>0</v>
      </c>
      <c r="S14" s="16">
        <v>1.3</v>
      </c>
      <c r="T14" s="16">
        <v>5.46</v>
      </c>
      <c r="U14" s="16">
        <v>60</v>
      </c>
      <c r="V14" s="16">
        <v>14</v>
      </c>
      <c r="W14" s="16">
        <v>7.4</v>
      </c>
      <c r="X14" s="16">
        <v>75.64</v>
      </c>
      <c r="Y14" s="7">
        <f>RANK(X14,$X$5:$X$46)</f>
        <v>9</v>
      </c>
      <c r="Z14" s="45">
        <f t="shared" si="0"/>
        <v>0.219512195121951</v>
      </c>
      <c r="AA14" s="43"/>
    </row>
    <row r="15" customFormat="1" ht="15.6" spans="1:27">
      <c r="A15" s="7" t="s">
        <v>39</v>
      </c>
      <c r="B15" s="7">
        <v>8120322020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20</v>
      </c>
      <c r="N15" s="16">
        <v>83.5</v>
      </c>
      <c r="O15" s="16">
        <v>41.75</v>
      </c>
      <c r="P15" s="26">
        <v>0</v>
      </c>
      <c r="Q15" s="34">
        <v>20</v>
      </c>
      <c r="R15" s="35">
        <v>8</v>
      </c>
      <c r="S15" s="16">
        <v>2.8</v>
      </c>
      <c r="T15" s="16">
        <v>6.16</v>
      </c>
      <c r="U15" s="16">
        <v>60</v>
      </c>
      <c r="V15" s="16">
        <v>14</v>
      </c>
      <c r="W15" s="16">
        <v>7.4</v>
      </c>
      <c r="X15" s="16">
        <v>75.31</v>
      </c>
      <c r="Y15" s="7">
        <f>RANK(X15,$X$5:$X$46)</f>
        <v>10</v>
      </c>
      <c r="Z15" s="45">
        <f t="shared" si="0"/>
        <v>0.24390243902439</v>
      </c>
      <c r="AA15" s="43"/>
    </row>
    <row r="16" customFormat="1" ht="15.6" spans="1:27">
      <c r="A16" s="7" t="s">
        <v>40</v>
      </c>
      <c r="B16" s="7">
        <v>8120322038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20</v>
      </c>
      <c r="N16" s="16">
        <v>87.7</v>
      </c>
      <c r="O16" s="16">
        <v>43.85</v>
      </c>
      <c r="P16" s="26">
        <v>2.5</v>
      </c>
      <c r="Q16" s="34">
        <v>16</v>
      </c>
      <c r="R16" s="35">
        <v>0</v>
      </c>
      <c r="S16" s="16">
        <v>0.8</v>
      </c>
      <c r="T16" s="16">
        <v>3.86</v>
      </c>
      <c r="U16" s="16">
        <v>60</v>
      </c>
      <c r="V16" s="16">
        <v>14</v>
      </c>
      <c r="W16" s="16">
        <v>7.4</v>
      </c>
      <c r="X16" s="16">
        <v>75.11</v>
      </c>
      <c r="Y16" s="7">
        <f>RANK(X16,$X$5:$X$46)</f>
        <v>11</v>
      </c>
      <c r="Z16" s="45">
        <f t="shared" si="0"/>
        <v>0.268292682926829</v>
      </c>
      <c r="AA16" s="43"/>
    </row>
    <row r="17" customFormat="1" ht="15.6" spans="1:27">
      <c r="A17" s="7" t="s">
        <v>41</v>
      </c>
      <c r="B17" s="7">
        <v>8120322036</v>
      </c>
      <c r="C17" s="16">
        <v>0.1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19.98</v>
      </c>
      <c r="N17" s="16">
        <v>85.4</v>
      </c>
      <c r="O17" s="16">
        <v>42.7</v>
      </c>
      <c r="P17" s="26">
        <v>0</v>
      </c>
      <c r="Q17" s="34">
        <v>20</v>
      </c>
      <c r="R17" s="35">
        <v>0</v>
      </c>
      <c r="S17" s="16">
        <v>2.8</v>
      </c>
      <c r="T17" s="16">
        <v>4.56</v>
      </c>
      <c r="U17" s="16">
        <v>60</v>
      </c>
      <c r="V17" s="16">
        <v>14</v>
      </c>
      <c r="W17" s="16">
        <v>7.4</v>
      </c>
      <c r="X17" s="16">
        <v>74.64</v>
      </c>
      <c r="Y17" s="7">
        <f>RANK(X17,$X$5:$X$46)</f>
        <v>12</v>
      </c>
      <c r="Z17" s="45">
        <f t="shared" si="0"/>
        <v>0.292682926829268</v>
      </c>
      <c r="AA17" s="43"/>
    </row>
    <row r="18" customFormat="1" ht="15.6" spans="1:27">
      <c r="A18" s="7" t="s">
        <v>42</v>
      </c>
      <c r="B18" s="7">
        <v>8120322022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20</v>
      </c>
      <c r="N18" s="16">
        <v>83.75</v>
      </c>
      <c r="O18" s="16">
        <v>41.875</v>
      </c>
      <c r="P18" s="26">
        <v>0</v>
      </c>
      <c r="Q18" s="34">
        <v>12</v>
      </c>
      <c r="R18" s="35">
        <v>10</v>
      </c>
      <c r="S18" s="16">
        <v>1</v>
      </c>
      <c r="T18" s="16">
        <v>4.6</v>
      </c>
      <c r="U18" s="16">
        <v>60</v>
      </c>
      <c r="V18" s="16">
        <v>14</v>
      </c>
      <c r="W18" s="16">
        <v>7.4</v>
      </c>
      <c r="X18" s="16">
        <v>73.88</v>
      </c>
      <c r="Y18" s="7">
        <f>RANK(X18,$X$5:$X$46)</f>
        <v>13</v>
      </c>
      <c r="Z18" s="45">
        <f t="shared" si="0"/>
        <v>0.317073170731707</v>
      </c>
      <c r="AA18" s="43"/>
    </row>
    <row r="19" customFormat="1" ht="15.6" spans="1:27">
      <c r="A19" s="7" t="s">
        <v>43</v>
      </c>
      <c r="B19" s="7">
        <v>8120322014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20</v>
      </c>
      <c r="N19" s="16">
        <v>80.35</v>
      </c>
      <c r="O19" s="16">
        <v>40.175</v>
      </c>
      <c r="P19" s="26">
        <v>5</v>
      </c>
      <c r="Q19" s="34">
        <v>20</v>
      </c>
      <c r="R19" s="35">
        <v>6</v>
      </c>
      <c r="S19" s="16">
        <v>0</v>
      </c>
      <c r="T19" s="16">
        <v>6.2</v>
      </c>
      <c r="U19" s="16">
        <v>60</v>
      </c>
      <c r="V19" s="16">
        <v>14</v>
      </c>
      <c r="W19" s="16">
        <v>7.4</v>
      </c>
      <c r="X19" s="16">
        <v>73.78</v>
      </c>
      <c r="Y19" s="7">
        <f>RANK(X19,$X$5:$X$46)</f>
        <v>14</v>
      </c>
      <c r="Z19" s="45">
        <f t="shared" si="0"/>
        <v>0.341463414634146</v>
      </c>
      <c r="AA19" s="43"/>
    </row>
    <row r="20" customFormat="1" ht="15.6" spans="1:27">
      <c r="A20" s="7" t="s">
        <v>44</v>
      </c>
      <c r="B20" s="7">
        <v>8120322040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20</v>
      </c>
      <c r="N20" s="16">
        <v>81.6</v>
      </c>
      <c r="O20" s="16">
        <v>40.8</v>
      </c>
      <c r="P20" s="26">
        <v>0</v>
      </c>
      <c r="Q20" s="34">
        <v>20</v>
      </c>
      <c r="R20" s="35">
        <v>6</v>
      </c>
      <c r="S20" s="16">
        <v>0</v>
      </c>
      <c r="T20" s="16">
        <v>5.2</v>
      </c>
      <c r="U20" s="16">
        <v>60</v>
      </c>
      <c r="V20" s="16">
        <v>14</v>
      </c>
      <c r="W20" s="16">
        <v>7.4</v>
      </c>
      <c r="X20" s="16">
        <v>73.4</v>
      </c>
      <c r="Y20" s="7">
        <f>RANK(X20,$X$5:$X$46)</f>
        <v>15</v>
      </c>
      <c r="Z20" s="45">
        <f t="shared" si="0"/>
        <v>0.365853658536585</v>
      </c>
      <c r="AA20" s="43"/>
    </row>
    <row r="21" customFormat="1" ht="15.6" spans="1:27">
      <c r="A21" s="7" t="s">
        <v>45</v>
      </c>
      <c r="B21" s="7">
        <v>8120322001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20</v>
      </c>
      <c r="N21" s="7">
        <v>82.35</v>
      </c>
      <c r="O21" s="7">
        <v>41.175</v>
      </c>
      <c r="P21" s="26">
        <v>0</v>
      </c>
      <c r="Q21" s="34">
        <v>20</v>
      </c>
      <c r="R21" s="8">
        <v>0</v>
      </c>
      <c r="S21" s="7">
        <v>2.8</v>
      </c>
      <c r="T21" s="7">
        <v>4.56</v>
      </c>
      <c r="U21" s="16">
        <v>60</v>
      </c>
      <c r="V21" s="7">
        <v>14</v>
      </c>
      <c r="W21" s="7">
        <v>7.4</v>
      </c>
      <c r="X21" s="7">
        <v>73.14</v>
      </c>
      <c r="Y21" s="7">
        <f>RANK(X21,$X$5:$X$46)</f>
        <v>16</v>
      </c>
      <c r="Z21" s="45">
        <f t="shared" si="0"/>
        <v>0.390243902439024</v>
      </c>
      <c r="AA21" s="43"/>
    </row>
    <row r="22" customFormat="1" ht="15.6" spans="1:27">
      <c r="A22" s="7" t="s">
        <v>46</v>
      </c>
      <c r="B22" s="7">
        <v>8120322013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20</v>
      </c>
      <c r="N22" s="16">
        <v>83.95</v>
      </c>
      <c r="O22" s="16">
        <v>41.98</v>
      </c>
      <c r="P22" s="26">
        <v>0</v>
      </c>
      <c r="Q22" s="34">
        <v>18</v>
      </c>
      <c r="R22" s="35">
        <v>0</v>
      </c>
      <c r="S22" s="16">
        <v>0</v>
      </c>
      <c r="T22" s="16">
        <v>3.6</v>
      </c>
      <c r="U22" s="16">
        <v>60</v>
      </c>
      <c r="V22" s="16">
        <v>14</v>
      </c>
      <c r="W22" s="16">
        <v>7.4</v>
      </c>
      <c r="X22" s="16">
        <v>72.98</v>
      </c>
      <c r="Y22" s="7">
        <f>RANK(X22,$X$5:$X$46)</f>
        <v>17</v>
      </c>
      <c r="Z22" s="45">
        <f t="shared" si="0"/>
        <v>0.414634146341463</v>
      </c>
      <c r="AA22" s="43"/>
    </row>
    <row r="23" customFormat="1" ht="15.6" spans="1:27">
      <c r="A23" s="7" t="s">
        <v>47</v>
      </c>
      <c r="B23" s="7">
        <v>8120322039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20</v>
      </c>
      <c r="N23" s="16">
        <v>81.4</v>
      </c>
      <c r="O23" s="16">
        <v>40.7</v>
      </c>
      <c r="P23" s="26">
        <v>8</v>
      </c>
      <c r="Q23" s="34">
        <v>16</v>
      </c>
      <c r="R23" s="35">
        <v>0</v>
      </c>
      <c r="S23" s="16">
        <v>0</v>
      </c>
      <c r="T23" s="16">
        <v>4.8</v>
      </c>
      <c r="U23" s="16">
        <v>60</v>
      </c>
      <c r="V23" s="16">
        <v>14</v>
      </c>
      <c r="W23" s="16">
        <v>7.4</v>
      </c>
      <c r="X23" s="16">
        <v>72.9</v>
      </c>
      <c r="Y23" s="7">
        <f>RANK(X23,$X$5:$X$46)</f>
        <v>18</v>
      </c>
      <c r="Z23" s="45">
        <f t="shared" si="0"/>
        <v>0.439024390243902</v>
      </c>
      <c r="AA23" s="43"/>
    </row>
    <row r="24" customFormat="1" spans="1:27">
      <c r="A24" s="7" t="s">
        <v>48</v>
      </c>
      <c r="B24" s="7">
        <v>8120322041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20</v>
      </c>
      <c r="N24" s="16">
        <v>81.35</v>
      </c>
      <c r="O24" s="16">
        <v>40.68</v>
      </c>
      <c r="P24" s="16">
        <v>0</v>
      </c>
      <c r="Q24" s="35">
        <v>20</v>
      </c>
      <c r="R24" s="35">
        <v>0</v>
      </c>
      <c r="S24" s="16">
        <v>2.8</v>
      </c>
      <c r="T24" s="16">
        <v>4.56</v>
      </c>
      <c r="U24" s="16">
        <v>60</v>
      </c>
      <c r="V24" s="16">
        <v>14</v>
      </c>
      <c r="W24" s="16">
        <v>7.4</v>
      </c>
      <c r="X24" s="16">
        <v>72.64</v>
      </c>
      <c r="Y24" s="7">
        <f>RANK(X24,$X$5:$X$46)</f>
        <v>19</v>
      </c>
      <c r="Z24" s="45">
        <f t="shared" si="0"/>
        <v>0.463414634146341</v>
      </c>
      <c r="AA24" s="43"/>
    </row>
    <row r="25" customFormat="1" ht="15.6" spans="1:27">
      <c r="A25" s="7" t="s">
        <v>49</v>
      </c>
      <c r="B25" s="7">
        <v>8120322032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20</v>
      </c>
      <c r="N25" s="16">
        <v>82.45</v>
      </c>
      <c r="O25" s="16">
        <v>41.225</v>
      </c>
      <c r="P25" s="26">
        <v>0</v>
      </c>
      <c r="Q25" s="34">
        <v>20</v>
      </c>
      <c r="R25" s="35">
        <v>0</v>
      </c>
      <c r="S25" s="16">
        <v>0</v>
      </c>
      <c r="T25" s="16">
        <v>4</v>
      </c>
      <c r="U25" s="16">
        <v>60</v>
      </c>
      <c r="V25" s="16">
        <v>14</v>
      </c>
      <c r="W25" s="16">
        <v>7.4</v>
      </c>
      <c r="X25" s="16">
        <v>72.63</v>
      </c>
      <c r="Y25" s="7">
        <f>RANK(X25,$X$5:$X$46)</f>
        <v>20</v>
      </c>
      <c r="Z25" s="45">
        <f t="shared" si="0"/>
        <v>0.48780487804878</v>
      </c>
      <c r="AA25" s="43"/>
    </row>
    <row r="26" customFormat="1" ht="15.6" spans="1:27">
      <c r="A26" s="7" t="s">
        <v>50</v>
      </c>
      <c r="B26" s="7">
        <v>8120322011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20</v>
      </c>
      <c r="N26" s="16">
        <v>80.4</v>
      </c>
      <c r="O26" s="16">
        <v>40.2</v>
      </c>
      <c r="P26" s="26">
        <v>0</v>
      </c>
      <c r="Q26" s="34">
        <v>20</v>
      </c>
      <c r="R26" s="35">
        <v>4</v>
      </c>
      <c r="S26" s="16">
        <v>0</v>
      </c>
      <c r="T26" s="16">
        <v>4.8</v>
      </c>
      <c r="U26" s="16">
        <v>60</v>
      </c>
      <c r="V26" s="16">
        <v>14</v>
      </c>
      <c r="W26" s="16">
        <v>7.4</v>
      </c>
      <c r="X26" s="16">
        <v>72.4</v>
      </c>
      <c r="Y26" s="7">
        <f>RANK(X26,$X$5:$X$46)</f>
        <v>21</v>
      </c>
      <c r="Z26" s="45">
        <f t="shared" si="0"/>
        <v>0.51219512195122</v>
      </c>
      <c r="AA26" s="43"/>
    </row>
    <row r="27" customFormat="1" ht="15.6" spans="1:27">
      <c r="A27" s="7" t="s">
        <v>51</v>
      </c>
      <c r="B27" s="7">
        <v>8120322034</v>
      </c>
      <c r="C27" s="16">
        <v>0.1</v>
      </c>
      <c r="D27" s="16">
        <v>0.6</v>
      </c>
      <c r="E27" s="16">
        <v>1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19.66</v>
      </c>
      <c r="N27" s="16">
        <v>73.55</v>
      </c>
      <c r="O27" s="16">
        <v>36.78</v>
      </c>
      <c r="P27" s="26">
        <v>5</v>
      </c>
      <c r="Q27" s="34">
        <v>20</v>
      </c>
      <c r="R27" s="35">
        <v>6</v>
      </c>
      <c r="S27" s="16">
        <v>0</v>
      </c>
      <c r="T27" s="16">
        <v>6.2</v>
      </c>
      <c r="U27" s="16">
        <v>60</v>
      </c>
      <c r="V27" s="16">
        <v>36</v>
      </c>
      <c r="W27" s="16">
        <v>9.6</v>
      </c>
      <c r="X27" s="16">
        <v>72.24</v>
      </c>
      <c r="Y27" s="7">
        <f>RANK(X27,$X$5:$X$46)</f>
        <v>22</v>
      </c>
      <c r="Z27" s="45">
        <f t="shared" si="0"/>
        <v>0.536585365853659</v>
      </c>
      <c r="AA27" s="43"/>
    </row>
    <row r="28" customFormat="1" ht="15.6" spans="1:27">
      <c r="A28" s="7" t="s">
        <v>52</v>
      </c>
      <c r="B28" s="7">
        <v>8120322010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20</v>
      </c>
      <c r="N28" s="16">
        <v>79.95</v>
      </c>
      <c r="O28" s="16">
        <v>39.975</v>
      </c>
      <c r="P28" s="26">
        <v>0</v>
      </c>
      <c r="Q28" s="34">
        <v>20</v>
      </c>
      <c r="R28" s="35">
        <v>0</v>
      </c>
      <c r="S28" s="16">
        <v>2.8</v>
      </c>
      <c r="T28" s="16">
        <v>4.56</v>
      </c>
      <c r="U28" s="16">
        <v>60</v>
      </c>
      <c r="V28" s="16">
        <v>14</v>
      </c>
      <c r="W28" s="16">
        <v>7.4</v>
      </c>
      <c r="X28" s="16">
        <v>71.94</v>
      </c>
      <c r="Y28" s="7">
        <f>RANK(X28,$X$5:$X$46)</f>
        <v>23</v>
      </c>
      <c r="Z28" s="45">
        <f t="shared" si="0"/>
        <v>0.560975609756098</v>
      </c>
      <c r="AA28" s="43"/>
    </row>
    <row r="29" customFormat="1" ht="15.6" spans="1:27">
      <c r="A29" s="17" t="s">
        <v>53</v>
      </c>
      <c r="B29" s="7">
        <v>8120322026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20</v>
      </c>
      <c r="N29" s="16">
        <v>83.15</v>
      </c>
      <c r="O29" s="16">
        <v>41.575</v>
      </c>
      <c r="P29" s="26">
        <v>0</v>
      </c>
      <c r="Q29" s="34">
        <v>12</v>
      </c>
      <c r="R29" s="35">
        <v>0</v>
      </c>
      <c r="S29" s="16">
        <v>2</v>
      </c>
      <c r="T29" s="16">
        <v>2.8</v>
      </c>
      <c r="U29" s="16">
        <v>60</v>
      </c>
      <c r="V29" s="16">
        <v>14</v>
      </c>
      <c r="W29" s="16">
        <v>7.4</v>
      </c>
      <c r="X29" s="16">
        <v>71.78</v>
      </c>
      <c r="Y29" s="7">
        <f>RANK(X29,$X$5:$X$46)</f>
        <v>24</v>
      </c>
      <c r="Z29" s="45">
        <f t="shared" si="0"/>
        <v>0.585365853658537</v>
      </c>
      <c r="AA29" s="43"/>
    </row>
    <row r="30" customFormat="1" ht="15.6" spans="1:27">
      <c r="A30" s="7" t="s">
        <v>54</v>
      </c>
      <c r="B30" s="7">
        <v>8120322003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20</v>
      </c>
      <c r="N30" s="7">
        <v>83.45</v>
      </c>
      <c r="O30" s="7">
        <v>41.725</v>
      </c>
      <c r="P30" s="26">
        <v>0</v>
      </c>
      <c r="Q30" s="34">
        <v>12</v>
      </c>
      <c r="R30" s="8">
        <v>0</v>
      </c>
      <c r="S30" s="7">
        <v>0</v>
      </c>
      <c r="T30" s="7">
        <v>2.4</v>
      </c>
      <c r="U30" s="16">
        <v>60</v>
      </c>
      <c r="V30" s="7">
        <v>14</v>
      </c>
      <c r="W30" s="7">
        <v>7.4</v>
      </c>
      <c r="X30" s="7">
        <v>71.53</v>
      </c>
      <c r="Y30" s="7">
        <f>RANK(X30,$X$5:$X$46)</f>
        <v>25</v>
      </c>
      <c r="Z30" s="45">
        <f t="shared" si="0"/>
        <v>0.609756097560976</v>
      </c>
      <c r="AA30" s="43"/>
    </row>
    <row r="31" customFormat="1" ht="15.6" spans="1:27">
      <c r="A31" s="7" t="s">
        <v>55</v>
      </c>
      <c r="B31" s="7">
        <v>8120322025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20</v>
      </c>
      <c r="N31" s="16">
        <v>76</v>
      </c>
      <c r="O31" s="16">
        <v>38</v>
      </c>
      <c r="P31" s="26">
        <v>0</v>
      </c>
      <c r="Q31" s="34">
        <v>20</v>
      </c>
      <c r="R31" s="35">
        <v>8</v>
      </c>
      <c r="S31" s="16">
        <v>1.3</v>
      </c>
      <c r="T31" s="16">
        <v>5.86</v>
      </c>
      <c r="U31" s="16">
        <v>60</v>
      </c>
      <c r="V31" s="16">
        <v>14</v>
      </c>
      <c r="W31" s="16">
        <v>7.4</v>
      </c>
      <c r="X31" s="16">
        <v>71.26</v>
      </c>
      <c r="Y31" s="7">
        <f>RANK(X31,$X$5:$X$46)</f>
        <v>26</v>
      </c>
      <c r="Z31" s="45">
        <f t="shared" si="0"/>
        <v>0.634146341463415</v>
      </c>
      <c r="AA31" s="43"/>
    </row>
    <row r="32" customFormat="1" ht="15.6" spans="1:27">
      <c r="A32" s="7" t="s">
        <v>56</v>
      </c>
      <c r="B32" s="7">
        <v>8120322037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20</v>
      </c>
      <c r="N32" s="16">
        <v>79.25</v>
      </c>
      <c r="O32" s="16">
        <v>39.63</v>
      </c>
      <c r="P32" s="26">
        <v>0</v>
      </c>
      <c r="Q32" s="34">
        <v>12</v>
      </c>
      <c r="R32" s="35">
        <v>0</v>
      </c>
      <c r="S32" s="16">
        <v>2.8</v>
      </c>
      <c r="T32" s="16">
        <v>2.96</v>
      </c>
      <c r="U32" s="16">
        <v>60</v>
      </c>
      <c r="V32" s="16">
        <v>14</v>
      </c>
      <c r="W32" s="16">
        <v>7.4</v>
      </c>
      <c r="X32" s="16">
        <v>69.99</v>
      </c>
      <c r="Y32" s="7">
        <f>RANK(X32,$X$5:$X$46)</f>
        <v>27</v>
      </c>
      <c r="Z32" s="45">
        <f t="shared" si="0"/>
        <v>0.658536585365854</v>
      </c>
      <c r="AA32" s="43"/>
    </row>
    <row r="33" customFormat="1" ht="15.6" spans="1:27">
      <c r="A33" s="7" t="s">
        <v>57</v>
      </c>
      <c r="B33" s="7">
        <v>8120322017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20</v>
      </c>
      <c r="N33" s="16">
        <v>76.6</v>
      </c>
      <c r="O33" s="16">
        <v>38.3</v>
      </c>
      <c r="P33" s="26">
        <v>0</v>
      </c>
      <c r="Q33" s="34">
        <v>20</v>
      </c>
      <c r="R33" s="35">
        <v>0</v>
      </c>
      <c r="S33" s="16">
        <v>0</v>
      </c>
      <c r="T33" s="16">
        <v>4</v>
      </c>
      <c r="U33" s="16">
        <v>60</v>
      </c>
      <c r="V33" s="16">
        <v>14</v>
      </c>
      <c r="W33" s="16">
        <v>7.4</v>
      </c>
      <c r="X33" s="16">
        <v>69.7</v>
      </c>
      <c r="Y33" s="7">
        <f>RANK(X33,$X$5:$X$46)</f>
        <v>28</v>
      </c>
      <c r="Z33" s="45">
        <f t="shared" si="0"/>
        <v>0.682926829268293</v>
      </c>
      <c r="AA33" s="43"/>
    </row>
    <row r="34" customFormat="1" ht="15.6" spans="1:27">
      <c r="A34" s="7" t="s">
        <v>58</v>
      </c>
      <c r="B34" s="7">
        <v>8120322029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20</v>
      </c>
      <c r="N34" s="16">
        <v>78</v>
      </c>
      <c r="O34" s="16">
        <v>39</v>
      </c>
      <c r="P34" s="26">
        <v>0</v>
      </c>
      <c r="Q34" s="34">
        <v>16</v>
      </c>
      <c r="R34" s="35">
        <v>0</v>
      </c>
      <c r="S34" s="16">
        <v>0</v>
      </c>
      <c r="T34" s="16">
        <v>3.2</v>
      </c>
      <c r="U34" s="16">
        <v>60</v>
      </c>
      <c r="V34" s="16">
        <v>14</v>
      </c>
      <c r="W34" s="16">
        <v>7.4</v>
      </c>
      <c r="X34" s="16">
        <v>69.6</v>
      </c>
      <c r="Y34" s="7">
        <f>RANK(X34,$X$5:$X$46)</f>
        <v>29</v>
      </c>
      <c r="Z34" s="45">
        <f t="shared" si="0"/>
        <v>0.707317073170732</v>
      </c>
      <c r="AA34" s="43"/>
    </row>
    <row r="35" customFormat="1" ht="15.6" spans="1:27">
      <c r="A35" s="7" t="s">
        <v>59</v>
      </c>
      <c r="B35" s="7">
        <v>8120322021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20</v>
      </c>
      <c r="N35" s="16">
        <v>75.25</v>
      </c>
      <c r="O35" s="16">
        <v>37.625</v>
      </c>
      <c r="P35" s="26">
        <v>0</v>
      </c>
      <c r="Q35" s="34">
        <v>20</v>
      </c>
      <c r="R35" s="35">
        <v>0</v>
      </c>
      <c r="S35" s="16">
        <v>2.8</v>
      </c>
      <c r="T35" s="16">
        <v>4.56</v>
      </c>
      <c r="U35" s="16">
        <v>60</v>
      </c>
      <c r="V35" s="16">
        <v>14</v>
      </c>
      <c r="W35" s="16">
        <v>7.4</v>
      </c>
      <c r="X35" s="16">
        <v>69.59</v>
      </c>
      <c r="Y35" s="7">
        <f>RANK(X35,$X$5:$X$46)</f>
        <v>30</v>
      </c>
      <c r="Z35" s="45">
        <f t="shared" si="0"/>
        <v>0.731707317073171</v>
      </c>
      <c r="AA35" s="43"/>
    </row>
    <row r="36" customFormat="1" ht="15.6" spans="1:27">
      <c r="A36" s="7" t="s">
        <v>60</v>
      </c>
      <c r="B36" s="7">
        <v>8120322016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20</v>
      </c>
      <c r="N36" s="16">
        <v>75.5</v>
      </c>
      <c r="O36" s="16">
        <v>37.75</v>
      </c>
      <c r="P36" s="26">
        <v>0</v>
      </c>
      <c r="Q36" s="34">
        <v>20</v>
      </c>
      <c r="R36" s="35">
        <v>0</v>
      </c>
      <c r="S36" s="16">
        <v>0</v>
      </c>
      <c r="T36" s="16">
        <v>4</v>
      </c>
      <c r="U36" s="16">
        <v>60</v>
      </c>
      <c r="V36" s="16">
        <v>14</v>
      </c>
      <c r="W36" s="16">
        <v>7.4</v>
      </c>
      <c r="X36" s="16">
        <v>69.15</v>
      </c>
      <c r="Y36" s="7">
        <f>RANK(X36,$X$5:$X$46)</f>
        <v>31</v>
      </c>
      <c r="Z36" s="45">
        <f t="shared" si="0"/>
        <v>0.75609756097561</v>
      </c>
      <c r="AA36" s="43"/>
    </row>
    <row r="37" customFormat="1" ht="15.6" spans="1:27">
      <c r="A37" s="7" t="s">
        <v>61</v>
      </c>
      <c r="B37" s="7">
        <v>8120322033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20</v>
      </c>
      <c r="N37" s="16">
        <v>76.8</v>
      </c>
      <c r="O37" s="16">
        <v>38.4</v>
      </c>
      <c r="P37" s="26">
        <v>0</v>
      </c>
      <c r="Q37" s="34">
        <v>16</v>
      </c>
      <c r="R37" s="35">
        <v>0</v>
      </c>
      <c r="S37" s="16">
        <v>0</v>
      </c>
      <c r="T37" s="16">
        <v>3.2</v>
      </c>
      <c r="U37" s="16">
        <v>60</v>
      </c>
      <c r="V37" s="16">
        <v>14</v>
      </c>
      <c r="W37" s="16">
        <v>7.4</v>
      </c>
      <c r="X37" s="16">
        <v>69</v>
      </c>
      <c r="Y37" s="7">
        <f>RANK(X37,$X$5:$X$46)</f>
        <v>32</v>
      </c>
      <c r="Z37" s="45">
        <f t="shared" si="0"/>
        <v>0.780487804878049</v>
      </c>
      <c r="AA37" s="43"/>
    </row>
    <row r="38" customFormat="1" ht="15.6" spans="1:27">
      <c r="A38" s="7" t="s">
        <v>62</v>
      </c>
      <c r="B38" s="7">
        <v>8120322007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20</v>
      </c>
      <c r="N38" s="16">
        <v>77.55</v>
      </c>
      <c r="O38" s="16">
        <v>38.775</v>
      </c>
      <c r="P38" s="26">
        <v>0</v>
      </c>
      <c r="Q38" s="34">
        <v>16</v>
      </c>
      <c r="R38" s="35">
        <v>0</v>
      </c>
      <c r="S38" s="16">
        <v>0</v>
      </c>
      <c r="T38" s="16">
        <v>3.2</v>
      </c>
      <c r="U38" s="16">
        <v>60</v>
      </c>
      <c r="V38" s="16">
        <v>10</v>
      </c>
      <c r="W38" s="16">
        <v>7</v>
      </c>
      <c r="X38" s="16">
        <v>68.98</v>
      </c>
      <c r="Y38" s="7">
        <f>RANK(X38,$X$5:$X$46)</f>
        <v>33</v>
      </c>
      <c r="Z38" s="45">
        <f t="shared" si="0"/>
        <v>0.804878048780488</v>
      </c>
      <c r="AA38" s="43"/>
    </row>
    <row r="39" customFormat="1" ht="15.6" spans="1:27">
      <c r="A39" s="7" t="s">
        <v>63</v>
      </c>
      <c r="B39" s="7">
        <v>8120322027</v>
      </c>
      <c r="C39" s="16">
        <v>0.1</v>
      </c>
      <c r="D39" s="16">
        <v>2.1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19.56</v>
      </c>
      <c r="N39" s="16">
        <v>77.45</v>
      </c>
      <c r="O39" s="16">
        <v>38.725</v>
      </c>
      <c r="P39" s="26">
        <v>0</v>
      </c>
      <c r="Q39" s="34">
        <v>16</v>
      </c>
      <c r="R39" s="35">
        <v>0</v>
      </c>
      <c r="S39" s="16">
        <v>0.8</v>
      </c>
      <c r="T39" s="16">
        <v>3.24</v>
      </c>
      <c r="U39" s="16">
        <v>60</v>
      </c>
      <c r="V39" s="16">
        <v>14</v>
      </c>
      <c r="W39" s="16">
        <v>7.4</v>
      </c>
      <c r="X39" s="16">
        <v>68.93</v>
      </c>
      <c r="Y39" s="7">
        <f>RANK(X39,$X$5:$X$46)</f>
        <v>34</v>
      </c>
      <c r="Z39" s="45">
        <f t="shared" si="0"/>
        <v>0.829268292682927</v>
      </c>
      <c r="AA39" s="43"/>
    </row>
    <row r="40" customFormat="1" ht="15.6" spans="1:27">
      <c r="A40" s="7" t="s">
        <v>64</v>
      </c>
      <c r="B40" s="7">
        <v>8120322005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20</v>
      </c>
      <c r="N40" s="7">
        <v>78.75</v>
      </c>
      <c r="O40" s="7">
        <v>39.375</v>
      </c>
      <c r="P40" s="26">
        <v>0</v>
      </c>
      <c r="Q40" s="34">
        <v>16</v>
      </c>
      <c r="R40" s="8">
        <v>0</v>
      </c>
      <c r="S40" s="7">
        <v>0</v>
      </c>
      <c r="T40" s="7">
        <v>3.2</v>
      </c>
      <c r="U40" s="16">
        <v>60</v>
      </c>
      <c r="V40" s="7">
        <v>0</v>
      </c>
      <c r="W40" s="7">
        <v>6</v>
      </c>
      <c r="X40" s="7">
        <v>68.58</v>
      </c>
      <c r="Y40" s="7">
        <f>RANK(X40,$X$5:$X$46)</f>
        <v>35</v>
      </c>
      <c r="Z40" s="45">
        <f t="shared" si="0"/>
        <v>0.853658536585366</v>
      </c>
      <c r="AA40" s="43"/>
    </row>
    <row r="41" customFormat="1" ht="15.6" spans="1:27">
      <c r="A41" s="7" t="s">
        <v>65</v>
      </c>
      <c r="B41" s="7">
        <v>8120322019</v>
      </c>
      <c r="C41" s="16">
        <v>0.2</v>
      </c>
      <c r="D41" s="16">
        <v>1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19.76</v>
      </c>
      <c r="N41" s="16">
        <v>74.7</v>
      </c>
      <c r="O41" s="16">
        <v>37.35</v>
      </c>
      <c r="P41" s="26">
        <v>0</v>
      </c>
      <c r="Q41" s="34">
        <v>20</v>
      </c>
      <c r="R41" s="35">
        <v>0</v>
      </c>
      <c r="S41" s="16">
        <v>0</v>
      </c>
      <c r="T41" s="16">
        <v>4</v>
      </c>
      <c r="U41" s="16">
        <v>60</v>
      </c>
      <c r="V41" s="16">
        <v>14</v>
      </c>
      <c r="W41" s="16">
        <v>7.4</v>
      </c>
      <c r="X41" s="16">
        <v>68.51</v>
      </c>
      <c r="Y41" s="7">
        <f>RANK(X41,$X$5:$X$46)</f>
        <v>36</v>
      </c>
      <c r="Z41" s="45">
        <f t="shared" si="0"/>
        <v>0.878048780487805</v>
      </c>
      <c r="AA41" s="43"/>
    </row>
    <row r="42" customFormat="1" ht="15.6" spans="1:27">
      <c r="A42" s="7" t="s">
        <v>66</v>
      </c>
      <c r="B42" s="7">
        <v>8120322018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20</v>
      </c>
      <c r="N42" s="16">
        <v>76.95</v>
      </c>
      <c r="O42" s="16">
        <v>38.475</v>
      </c>
      <c r="P42" s="26">
        <v>0</v>
      </c>
      <c r="Q42" s="34">
        <v>12</v>
      </c>
      <c r="R42" s="35">
        <v>0</v>
      </c>
      <c r="S42" s="16">
        <v>2</v>
      </c>
      <c r="T42" s="16">
        <v>2.8</v>
      </c>
      <c r="U42" s="16">
        <v>60</v>
      </c>
      <c r="V42" s="16">
        <v>10</v>
      </c>
      <c r="W42" s="16">
        <v>7</v>
      </c>
      <c r="X42" s="16">
        <v>68.28</v>
      </c>
      <c r="Y42" s="7">
        <f>RANK(X42,$X$5:$X$46)</f>
        <v>37</v>
      </c>
      <c r="Z42" s="45">
        <f t="shared" si="0"/>
        <v>0.902439024390244</v>
      </c>
      <c r="AA42" s="43"/>
    </row>
    <row r="43" customFormat="1" ht="15.6" spans="1:27">
      <c r="A43" s="7" t="s">
        <v>67</v>
      </c>
      <c r="B43" s="7">
        <v>8120322012</v>
      </c>
      <c r="C43" s="16">
        <v>0.2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19.9</v>
      </c>
      <c r="N43" s="16">
        <v>79.55</v>
      </c>
      <c r="O43" s="16">
        <v>39.775</v>
      </c>
      <c r="P43" s="26">
        <v>0</v>
      </c>
      <c r="Q43" s="34">
        <v>8</v>
      </c>
      <c r="R43" s="35">
        <v>0</v>
      </c>
      <c r="S43" s="16">
        <v>0</v>
      </c>
      <c r="T43" s="16">
        <v>1.6</v>
      </c>
      <c r="U43" s="16">
        <v>60</v>
      </c>
      <c r="V43" s="16">
        <v>10</v>
      </c>
      <c r="W43" s="16">
        <v>7</v>
      </c>
      <c r="X43" s="16">
        <v>68.28</v>
      </c>
      <c r="Y43" s="7">
        <f>RANK(X43,$X$5:$X$46)</f>
        <v>37</v>
      </c>
      <c r="Z43" s="45">
        <f t="shared" si="0"/>
        <v>0.902439024390244</v>
      </c>
      <c r="AA43" s="43"/>
    </row>
    <row r="44" customFormat="1" ht="15.6" spans="1:27">
      <c r="A44" s="7" t="s">
        <v>68</v>
      </c>
      <c r="B44" s="7">
        <v>8120322023</v>
      </c>
      <c r="C44" s="16">
        <v>0.1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19.98</v>
      </c>
      <c r="N44" s="16">
        <v>75.5</v>
      </c>
      <c r="O44" s="16">
        <v>37.75</v>
      </c>
      <c r="P44" s="26">
        <v>0</v>
      </c>
      <c r="Q44" s="34">
        <v>12</v>
      </c>
      <c r="R44" s="35">
        <v>0</v>
      </c>
      <c r="S44" s="16">
        <v>2</v>
      </c>
      <c r="T44" s="16">
        <v>2.8</v>
      </c>
      <c r="U44" s="16">
        <v>60</v>
      </c>
      <c r="V44" s="16">
        <v>14</v>
      </c>
      <c r="W44" s="16">
        <v>7.4</v>
      </c>
      <c r="X44" s="16">
        <v>67.93</v>
      </c>
      <c r="Y44" s="7">
        <f>RANK(X44,$X$5:$X$46)</f>
        <v>39</v>
      </c>
      <c r="Z44" s="45">
        <f t="shared" si="0"/>
        <v>0.951219512195122</v>
      </c>
      <c r="AA44" s="43"/>
    </row>
    <row r="45" customFormat="1" ht="15.6" spans="1:27">
      <c r="A45" s="7" t="s">
        <v>69</v>
      </c>
      <c r="B45" s="7">
        <v>8120322006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20</v>
      </c>
      <c r="N45" s="7">
        <v>74.55</v>
      </c>
      <c r="O45" s="7">
        <v>37.275</v>
      </c>
      <c r="P45" s="26">
        <v>0</v>
      </c>
      <c r="Q45" s="34">
        <v>16</v>
      </c>
      <c r="R45" s="8">
        <v>0</v>
      </c>
      <c r="S45" s="7">
        <v>0</v>
      </c>
      <c r="T45" s="7">
        <v>3.2</v>
      </c>
      <c r="U45" s="16">
        <v>60</v>
      </c>
      <c r="V45" s="7">
        <v>14</v>
      </c>
      <c r="W45" s="7">
        <v>7.4</v>
      </c>
      <c r="X45" s="7">
        <v>67.88</v>
      </c>
      <c r="Y45" s="7">
        <f>RANK(X45,$X$5:$X$46)</f>
        <v>40</v>
      </c>
      <c r="Z45" s="45">
        <f t="shared" si="0"/>
        <v>0.975609756097561</v>
      </c>
      <c r="AA45" s="43"/>
    </row>
    <row r="46" customFormat="1" ht="15.6" spans="1:27">
      <c r="A46" s="18" t="s">
        <v>70</v>
      </c>
      <c r="B46" s="18">
        <v>8120322002</v>
      </c>
      <c r="C46" s="18">
        <v>0.4</v>
      </c>
      <c r="D46" s="18">
        <v>2.4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19.44</v>
      </c>
      <c r="N46" s="18">
        <v>67</v>
      </c>
      <c r="O46" s="18">
        <v>33.5</v>
      </c>
      <c r="P46" s="27">
        <v>0</v>
      </c>
      <c r="Q46" s="27">
        <v>16</v>
      </c>
      <c r="R46" s="18">
        <v>0</v>
      </c>
      <c r="S46" s="18">
        <v>1.3</v>
      </c>
      <c r="T46" s="36">
        <v>3.46</v>
      </c>
      <c r="U46" s="16">
        <v>60</v>
      </c>
      <c r="V46" s="7">
        <v>14</v>
      </c>
      <c r="W46" s="7">
        <v>7.4</v>
      </c>
      <c r="X46" s="7">
        <f>M46+O46+T46+W46</f>
        <v>63.8</v>
      </c>
      <c r="Y46" s="7">
        <f>RANK(X46,$X$5:$X$46)</f>
        <v>41</v>
      </c>
      <c r="Z46" s="45">
        <f t="shared" si="0"/>
        <v>1</v>
      </c>
      <c r="AA46" s="43"/>
    </row>
    <row r="47" spans="1:27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46"/>
      <c r="AA47" s="20"/>
    </row>
    <row r="48" spans="1:27">
      <c r="A48" s="19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46"/>
      <c r="AA48" s="20"/>
    </row>
    <row r="49" spans="1:27">
      <c r="A49" s="1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46"/>
      <c r="AA49" s="20"/>
    </row>
    <row r="50" spans="1:27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6"/>
      <c r="AA50" s="20"/>
    </row>
    <row r="51" spans="1:27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6"/>
      <c r="AA51" s="20"/>
    </row>
    <row r="52" spans="1:27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6"/>
      <c r="AA52" s="20"/>
    </row>
    <row r="53" spans="1:27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6"/>
      <c r="AA53" s="20"/>
    </row>
    <row r="54" spans="1:27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6"/>
      <c r="AA54" s="20"/>
    </row>
    <row r="55" spans="1:27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6"/>
      <c r="AA55" s="20"/>
    </row>
    <row r="56" spans="1:27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6"/>
      <c r="AA56" s="20"/>
    </row>
    <row r="57" spans="1:27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6"/>
      <c r="AA57" s="20"/>
    </row>
    <row r="58" spans="1:27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46"/>
      <c r="AA58" s="20"/>
    </row>
    <row r="59" spans="1:27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46"/>
      <c r="AA59" s="20"/>
    </row>
    <row r="60" spans="1:27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46"/>
      <c r="AA60" s="20"/>
    </row>
    <row r="61" spans="1:27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6"/>
      <c r="AA61" s="20"/>
    </row>
    <row r="62" spans="1:27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6"/>
      <c r="AA62" s="20"/>
    </row>
    <row r="63" spans="1:27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6"/>
      <c r="AA63" s="20"/>
    </row>
    <row r="64" spans="1:27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6"/>
      <c r="AA64" s="20"/>
    </row>
    <row r="65" spans="1:27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6"/>
      <c r="AA65" s="20"/>
    </row>
    <row r="66" spans="1:27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6"/>
      <c r="AA66" s="20"/>
    </row>
    <row r="67" spans="1:27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6"/>
      <c r="AA67" s="20"/>
    </row>
    <row r="68" spans="1:27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6"/>
      <c r="AA68" s="20"/>
    </row>
    <row r="69" spans="1:27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46"/>
      <c r="AA69" s="20"/>
    </row>
    <row r="70" spans="1:27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46"/>
      <c r="AA70" s="20"/>
    </row>
    <row r="71" spans="1:27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46"/>
      <c r="AA71" s="20"/>
    </row>
    <row r="72" spans="1:27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46"/>
      <c r="AA72" s="20"/>
    </row>
    <row r="73" spans="1:27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46"/>
      <c r="AA73" s="20"/>
    </row>
    <row r="74" spans="1:27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46"/>
      <c r="AA74" s="20"/>
    </row>
    <row r="75" spans="1:27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46"/>
      <c r="AA75" s="20"/>
    </row>
    <row r="76" spans="1:27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46"/>
      <c r="AA76" s="20"/>
    </row>
    <row r="77" spans="1:27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46"/>
      <c r="AA77" s="20"/>
    </row>
    <row r="78" spans="1:27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46"/>
      <c r="AA78" s="20"/>
    </row>
    <row r="79" spans="1:27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46"/>
      <c r="AA79" s="20"/>
    </row>
    <row r="80" spans="1:27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46"/>
      <c r="AA80" s="20"/>
    </row>
    <row r="81" spans="1:27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46"/>
      <c r="AA81" s="20"/>
    </row>
    <row r="82" spans="1:27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46"/>
      <c r="AA82" s="20"/>
    </row>
    <row r="83" spans="1:27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46"/>
      <c r="AA83" s="20"/>
    </row>
    <row r="84" spans="1:27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46"/>
      <c r="AA84" s="20"/>
    </row>
    <row r="85" spans="1:27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46"/>
      <c r="AA85" s="20"/>
    </row>
    <row r="86" spans="1:27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46"/>
      <c r="AA86" s="20"/>
    </row>
    <row r="87" spans="1:27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46"/>
      <c r="AA87" s="20"/>
    </row>
    <row r="88" spans="1:27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46"/>
      <c r="AA88" s="20"/>
    </row>
    <row r="89" spans="1:27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46"/>
      <c r="AA89" s="20"/>
    </row>
    <row r="90" spans="1:27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46"/>
      <c r="AA90" s="20"/>
    </row>
    <row r="91" spans="1:27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46"/>
      <c r="AA91" s="20"/>
    </row>
    <row r="92" spans="1:27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46"/>
      <c r="AA92" s="20"/>
    </row>
    <row r="93" spans="1:27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46"/>
      <c r="AA93" s="20"/>
    </row>
    <row r="94" spans="1:27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46"/>
      <c r="AA94" s="20"/>
    </row>
    <row r="95" spans="1:27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46"/>
      <c r="AA95" s="20"/>
    </row>
    <row r="96" spans="1:27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46"/>
      <c r="AA96" s="20"/>
    </row>
    <row r="97" spans="1:27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46"/>
      <c r="AA97" s="20"/>
    </row>
    <row r="98" spans="1:27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46"/>
      <c r="AA98" s="20"/>
    </row>
    <row r="99" spans="1:27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46"/>
      <c r="AA99" s="20"/>
    </row>
    <row r="100" spans="1:27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46"/>
      <c r="AA100" s="20"/>
    </row>
    <row r="101" spans="1:27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46"/>
      <c r="AA101" s="20"/>
    </row>
    <row r="102" spans="1:27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46"/>
      <c r="AA102" s="20"/>
    </row>
    <row r="103" spans="1:27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46"/>
      <c r="AA103" s="20"/>
    </row>
    <row r="104" spans="1:27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46"/>
      <c r="AA104" s="20"/>
    </row>
    <row r="105" spans="1:27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46"/>
      <c r="AA105" s="20"/>
    </row>
    <row r="106" spans="1:27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46"/>
      <c r="AA106" s="20"/>
    </row>
    <row r="107" spans="1:27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46"/>
      <c r="AA107" s="20"/>
    </row>
    <row r="108" spans="1:27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46"/>
      <c r="AA108" s="20"/>
    </row>
    <row r="109" spans="1:27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46"/>
      <c r="AA109" s="20"/>
    </row>
    <row r="110" spans="1:27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46"/>
      <c r="AA110" s="20"/>
    </row>
    <row r="111" spans="1:27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46"/>
      <c r="AA111" s="20"/>
    </row>
    <row r="112" spans="1:27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46"/>
      <c r="AA112" s="20"/>
    </row>
    <row r="113" spans="1:27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46"/>
      <c r="AA113" s="20"/>
    </row>
    <row r="114" spans="1:27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46"/>
      <c r="AA114" s="20"/>
    </row>
    <row r="115" spans="1:27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46"/>
      <c r="AA115" s="20"/>
    </row>
    <row r="116" spans="1:27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46"/>
      <c r="AA116" s="20"/>
    </row>
    <row r="117" spans="1:27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46"/>
      <c r="AA117" s="20"/>
    </row>
    <row r="118" spans="1:27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46"/>
      <c r="AA118" s="20"/>
    </row>
    <row r="119" spans="1:27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46"/>
      <c r="AA119" s="20"/>
    </row>
    <row r="120" spans="1:27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46"/>
      <c r="AA120" s="20"/>
    </row>
    <row r="121" spans="1:27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46"/>
      <c r="AA121" s="20"/>
    </row>
    <row r="122" spans="1:27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46"/>
      <c r="AA122" s="20"/>
    </row>
    <row r="123" spans="1:27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46"/>
      <c r="AA123" s="20"/>
    </row>
    <row r="124" spans="1:27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46"/>
      <c r="AA124" s="20"/>
    </row>
    <row r="125" spans="1:27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46"/>
      <c r="AA125" s="20"/>
    </row>
    <row r="126" spans="1:27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46"/>
      <c r="AA126" s="20"/>
    </row>
    <row r="127" spans="1:27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46"/>
      <c r="AA127" s="20"/>
    </row>
    <row r="128" spans="1:27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46"/>
      <c r="AA128" s="20"/>
    </row>
    <row r="129" spans="1:27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46"/>
      <c r="AA129" s="20"/>
    </row>
    <row r="130" spans="1:27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46"/>
      <c r="AA130" s="20"/>
    </row>
    <row r="131" spans="1:27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46"/>
      <c r="AA131" s="20"/>
    </row>
    <row r="132" spans="1:27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46"/>
      <c r="AA132" s="20"/>
    </row>
    <row r="133" spans="1:27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46"/>
      <c r="AA133" s="20"/>
    </row>
    <row r="134" spans="1:27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46"/>
      <c r="AA134" s="20"/>
    </row>
    <row r="135" spans="1:27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46"/>
      <c r="AA135" s="20"/>
    </row>
    <row r="136" spans="1:27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46"/>
      <c r="AA136" s="20"/>
    </row>
    <row r="137" spans="1:27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46"/>
      <c r="AA137" s="20"/>
    </row>
    <row r="138" spans="1:27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46"/>
      <c r="AA138" s="20"/>
    </row>
    <row r="139" spans="1:27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46"/>
      <c r="AA139" s="20"/>
    </row>
    <row r="140" spans="1:27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46"/>
      <c r="AA140" s="20"/>
    </row>
    <row r="141" spans="1:27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46"/>
      <c r="AA141" s="20"/>
    </row>
    <row r="142" spans="1:27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46"/>
      <c r="AA142" s="20"/>
    </row>
    <row r="143" spans="1:27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46"/>
      <c r="AA143" s="20"/>
    </row>
    <row r="144" spans="1:27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46"/>
      <c r="AA144" s="20"/>
    </row>
    <row r="145" spans="1:27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46"/>
      <c r="AA145" s="20"/>
    </row>
    <row r="146" spans="1:27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46"/>
      <c r="AA146" s="20"/>
    </row>
    <row r="147" spans="1:27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46"/>
      <c r="AA147" s="20"/>
    </row>
    <row r="148" spans="1:27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46"/>
      <c r="AA148" s="20"/>
    </row>
    <row r="149" spans="1:27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46"/>
      <c r="AA149" s="20"/>
    </row>
    <row r="150" spans="1:27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46"/>
      <c r="AA150" s="20"/>
    </row>
    <row r="151" spans="1:27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46"/>
      <c r="AA151" s="20"/>
    </row>
    <row r="152" spans="1:27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46"/>
      <c r="AA152" s="20"/>
    </row>
    <row r="153" spans="1:27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46"/>
      <c r="AA153" s="20"/>
    </row>
    <row r="154" spans="1:27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46"/>
      <c r="AA154" s="20"/>
    </row>
    <row r="155" spans="1:27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46"/>
      <c r="AA155" s="20"/>
    </row>
    <row r="156" spans="1:27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46"/>
      <c r="AA156" s="20"/>
    </row>
    <row r="157" spans="1:27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46"/>
      <c r="AA157" s="20"/>
    </row>
    <row r="158" spans="1:27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46"/>
      <c r="AA158" s="20"/>
    </row>
    <row r="159" spans="1:27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46"/>
      <c r="AA159" s="20"/>
    </row>
    <row r="160" spans="1:27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46"/>
      <c r="AA160" s="20"/>
    </row>
    <row r="161" spans="1:27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46"/>
      <c r="AA161" s="20"/>
    </row>
    <row r="162" spans="1:27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46"/>
      <c r="AA162" s="20"/>
    </row>
    <row r="163" spans="1:27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46"/>
      <c r="AA163" s="20"/>
    </row>
    <row r="164" spans="1:27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46"/>
      <c r="AA164" s="20"/>
    </row>
    <row r="165" spans="1:27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46"/>
      <c r="AA165" s="20"/>
    </row>
    <row r="166" spans="1:27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46"/>
      <c r="AA166" s="20"/>
    </row>
    <row r="167" spans="1:27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46"/>
      <c r="AA167" s="20"/>
    </row>
    <row r="168" spans="1:27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46"/>
      <c r="AA168" s="20"/>
    </row>
    <row r="169" spans="1:27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46"/>
      <c r="AA169" s="20"/>
    </row>
    <row r="170" spans="1:27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46"/>
      <c r="AA170" s="20"/>
    </row>
    <row r="171" spans="1:27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46"/>
      <c r="AA171" s="20"/>
    </row>
    <row r="172" spans="1:27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46"/>
      <c r="AA172" s="20"/>
    </row>
    <row r="173" spans="1:27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46"/>
      <c r="AA173" s="20"/>
    </row>
    <row r="174" spans="1:27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46"/>
      <c r="AA174" s="20"/>
    </row>
    <row r="175" spans="1:27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46"/>
      <c r="AA175" s="20"/>
    </row>
    <row r="176" spans="1:27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46"/>
      <c r="AA176" s="20"/>
    </row>
    <row r="177" spans="1:27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46"/>
      <c r="AA177" s="20"/>
    </row>
    <row r="178" spans="1:27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46"/>
      <c r="AA178" s="20"/>
    </row>
    <row r="179" spans="1:27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46"/>
      <c r="AA179" s="20"/>
    </row>
    <row r="180" spans="1:27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46"/>
      <c r="AA180" s="20"/>
    </row>
    <row r="181" spans="1:27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46"/>
      <c r="AA181" s="20"/>
    </row>
    <row r="182" spans="1:27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46"/>
      <c r="AA182" s="20"/>
    </row>
    <row r="183" spans="1:27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46"/>
      <c r="AA183" s="20"/>
    </row>
    <row r="184" spans="1:27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46"/>
      <c r="AA184" s="20"/>
    </row>
    <row r="185" spans="1:27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46"/>
      <c r="AA185" s="20"/>
    </row>
    <row r="186" spans="1:27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46"/>
      <c r="AA186" s="20"/>
    </row>
    <row r="187" spans="1:27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46"/>
      <c r="AA187" s="20"/>
    </row>
    <row r="188" spans="1:27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46"/>
      <c r="AA188" s="20"/>
    </row>
    <row r="189" spans="1:27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46"/>
      <c r="AA189" s="20"/>
    </row>
    <row r="190" spans="1:27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46"/>
      <c r="AA190" s="20"/>
    </row>
    <row r="191" spans="1:27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46"/>
      <c r="AA191" s="20"/>
    </row>
    <row r="192" spans="1:27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46"/>
      <c r="AA192" s="20"/>
    </row>
    <row r="193" spans="1:27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46"/>
      <c r="AA193" s="20"/>
    </row>
    <row r="194" spans="1:27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46"/>
      <c r="AA194" s="20"/>
    </row>
    <row r="195" spans="1:27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46"/>
      <c r="AA195" s="20"/>
    </row>
    <row r="196" spans="1:27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46"/>
      <c r="AA196" s="20"/>
    </row>
    <row r="197" spans="1:27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46"/>
      <c r="AA197" s="20"/>
    </row>
    <row r="198" spans="1:27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46"/>
      <c r="AA198" s="20"/>
    </row>
    <row r="199" spans="1:27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46"/>
      <c r="AA199" s="20"/>
    </row>
    <row r="200" spans="1:27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46"/>
      <c r="AA200" s="20"/>
    </row>
  </sheetData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frl</cp:lastModifiedBy>
  <dcterms:created xsi:type="dcterms:W3CDTF">2024-09-12T19:32:00Z</dcterms:created>
  <dcterms:modified xsi:type="dcterms:W3CDTF">2024-09-25T08:04:31Z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EC1CA3CA6A724ED38E209E8217E09D1A_12</vt:lpwstr>
  </property>
  <property fmtid="{D5CDD505-2E9C-101B-9397-08002B2CF9AE}" pid="3" name="KSOProductBuildVer">
    <vt:lpwstr>2052-12.1.0.15990</vt:lpwstr>
  </property>
</Properties>
</file>