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学生综合素质测评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<sst xmlns="http://schemas.openxmlformats.org/spreadsheetml/2006/main" count="75" uniqueCount="72">
  <si>
    <t>附件3：</t>
  </si>
  <si>
    <t>学 生 综 合 素 质  测 评 汇 总 表</t>
  </si>
  <si>
    <t>年级：2022级</t>
  </si>
  <si>
    <t>班级：22软件技术3班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</si>
  <si>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</si>
  <si>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</si>
  <si>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</si>
  <si>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</si>
  <si>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</si>
  <si>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</si>
  <si>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</si>
  <si>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</si>
  <si>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</t>
  </si>
  <si>
    <t>签名确认</t>
  </si>
  <si>
    <t xml:space="preserve">考评项目扣分（列明违反德育扣分细则里的所扣分值，有几项填几个） </t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</si>
  <si>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</si>
  <si>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</si>
  <si>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</si>
  <si>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</si>
  <si>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</si>
  <si>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</si>
  <si>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</si>
  <si>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</si>
  <si>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</si>
  <si>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</si>
  <si>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</si>
  <si>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</si>
  <si>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</si>
  <si>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</si>
  <si>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r>
      <rPr>
        <sz val="12"/>
        <color indexed="8"/>
        <rFont val="宋体"/>
        <charset val="134"/>
      </rPr>
      <t>裴运琪</t>
    </r>
  </si>
  <si>
    <r>
      <rPr>
        <sz val="12"/>
        <color indexed="8"/>
        <rFont val="宋体"/>
        <charset val="134"/>
      </rPr>
      <t>张俊</t>
    </r>
  </si>
  <si>
    <r>
      <rPr>
        <sz val="12"/>
        <color indexed="8"/>
        <rFont val="宋体"/>
        <charset val="134"/>
      </rPr>
      <t>李国政</t>
    </r>
  </si>
  <si>
    <r>
      <rPr>
        <sz val="12"/>
        <color indexed="8"/>
        <rFont val="宋体"/>
        <charset val="134"/>
      </rPr>
      <t>周贤坤</t>
    </r>
  </si>
  <si>
    <r>
      <rPr>
        <sz val="12"/>
        <color indexed="8"/>
        <rFont val="宋体"/>
        <charset val="134"/>
      </rPr>
      <t>方骁飞</t>
    </r>
  </si>
  <si>
    <r>
      <rPr>
        <sz val="12"/>
        <color indexed="8"/>
        <rFont val="宋体"/>
        <charset val="134"/>
      </rPr>
      <t>李峰</t>
    </r>
  </si>
  <si>
    <r>
      <rPr>
        <sz val="12"/>
        <color indexed="8"/>
        <rFont val="宋体"/>
        <charset val="134"/>
      </rPr>
      <t>夏宇阳</t>
    </r>
  </si>
  <si>
    <r>
      <rPr>
        <sz val="12"/>
        <color indexed="8"/>
        <rFont val="宋体"/>
        <charset val="134"/>
      </rPr>
      <t>刘汉江</t>
    </r>
  </si>
  <si>
    <r>
      <rPr>
        <sz val="12"/>
        <color indexed="8"/>
        <rFont val="宋体"/>
        <charset val="134"/>
      </rPr>
      <t>曾悦</t>
    </r>
  </si>
  <si>
    <r>
      <rPr>
        <sz val="12"/>
        <color indexed="8"/>
        <rFont val="宋体"/>
        <charset val="134"/>
      </rPr>
      <t>潘涛</t>
    </r>
  </si>
  <si>
    <r>
      <rPr>
        <sz val="12"/>
        <color indexed="8"/>
        <rFont val="宋体"/>
        <charset val="134"/>
      </rPr>
      <t>肖文乐</t>
    </r>
  </si>
  <si>
    <r>
      <rPr>
        <sz val="12"/>
        <color indexed="8"/>
        <rFont val="宋体"/>
        <charset val="134"/>
      </rPr>
      <t>杨辉</t>
    </r>
  </si>
  <si>
    <r>
      <rPr>
        <sz val="12"/>
        <color indexed="8"/>
        <rFont val="宋体"/>
        <charset val="134"/>
      </rPr>
      <t>廖瑞杰</t>
    </r>
  </si>
  <si>
    <r>
      <rPr>
        <sz val="12"/>
        <color indexed="8"/>
        <rFont val="宋体"/>
        <charset val="134"/>
      </rPr>
      <t>肖建豪</t>
    </r>
  </si>
  <si>
    <r>
      <rPr>
        <sz val="12"/>
        <color indexed="8"/>
        <rFont val="宋体"/>
        <charset val="134"/>
      </rPr>
      <t>涂骏纬</t>
    </r>
  </si>
  <si>
    <r>
      <rPr>
        <sz val="12"/>
        <color indexed="8"/>
        <rFont val="宋体"/>
        <charset val="134"/>
      </rPr>
      <t>张丽妍</t>
    </r>
  </si>
  <si>
    <r>
      <rPr>
        <sz val="12"/>
        <color indexed="8"/>
        <rFont val="宋体"/>
        <charset val="134"/>
      </rPr>
      <t>周敏</t>
    </r>
  </si>
  <si>
    <r>
      <rPr>
        <sz val="12"/>
        <color indexed="8"/>
        <rFont val="宋体"/>
        <charset val="134"/>
      </rPr>
      <t>叶鸣涛</t>
    </r>
  </si>
  <si>
    <r>
      <rPr>
        <sz val="12"/>
        <color indexed="8"/>
        <rFont val="宋体"/>
        <charset val="134"/>
      </rPr>
      <t>李子童</t>
    </r>
  </si>
  <si>
    <r>
      <rPr>
        <sz val="12"/>
        <color indexed="8"/>
        <rFont val="宋体"/>
        <charset val="134"/>
      </rPr>
      <t>陈恩辉</t>
    </r>
  </si>
  <si>
    <r>
      <rPr>
        <sz val="12"/>
        <color indexed="8"/>
        <rFont val="宋体"/>
        <charset val="134"/>
      </rPr>
      <t>李家轩</t>
    </r>
  </si>
  <si>
    <r>
      <rPr>
        <sz val="12"/>
        <color indexed="8"/>
        <rFont val="宋体"/>
        <charset val="134"/>
      </rPr>
      <t>吴俊杰</t>
    </r>
  </si>
  <si>
    <r>
      <rPr>
        <sz val="12"/>
        <color indexed="8"/>
        <rFont val="宋体"/>
        <charset val="134"/>
      </rPr>
      <t>黄正旺</t>
    </r>
  </si>
  <si>
    <r>
      <rPr>
        <sz val="12"/>
        <color indexed="8"/>
        <rFont val="宋体"/>
        <charset val="134"/>
      </rPr>
      <t>王骏</t>
    </r>
  </si>
  <si>
    <r>
      <rPr>
        <sz val="12"/>
        <color indexed="8"/>
        <rFont val="宋体"/>
        <charset val="134"/>
      </rPr>
      <t>过云兵</t>
    </r>
  </si>
  <si>
    <r>
      <rPr>
        <sz val="12"/>
        <color indexed="8"/>
        <rFont val="宋体"/>
        <charset val="134"/>
      </rPr>
      <t>王艺锦</t>
    </r>
  </si>
  <si>
    <r>
      <rPr>
        <sz val="12"/>
        <color indexed="8"/>
        <rFont val="宋体"/>
        <charset val="134"/>
      </rPr>
      <t>饶志盛</t>
    </r>
  </si>
  <si>
    <r>
      <rPr>
        <sz val="12"/>
        <color indexed="8"/>
        <rFont val="宋体"/>
        <charset val="134"/>
      </rPr>
      <t>张伟涵</t>
    </r>
  </si>
  <si>
    <r>
      <rPr>
        <sz val="12"/>
        <color indexed="8"/>
        <rFont val="宋体"/>
        <charset val="134"/>
      </rPr>
      <t>于浩</t>
    </r>
  </si>
  <si>
    <r>
      <rPr>
        <sz val="12"/>
        <color indexed="8"/>
        <rFont val="宋体"/>
        <charset val="134"/>
      </rPr>
      <t>肖国林</t>
    </r>
  </si>
  <si>
    <r>
      <rPr>
        <sz val="12"/>
        <color indexed="8"/>
        <rFont val="宋体"/>
        <charset val="134"/>
      </rPr>
      <t>黄润春</t>
    </r>
  </si>
  <si>
    <r>
      <rPr>
        <sz val="12"/>
        <color indexed="8"/>
        <rFont val="宋体"/>
        <charset val="134"/>
      </rPr>
      <t>吴小雅</t>
    </r>
  </si>
  <si>
    <r>
      <rPr>
        <sz val="12"/>
        <color indexed="8"/>
        <rFont val="宋体"/>
        <charset val="134"/>
      </rPr>
      <t>刘忠昊</t>
    </r>
  </si>
  <si>
    <r>
      <rPr>
        <sz val="12"/>
        <color indexed="8"/>
        <rFont val="宋体"/>
        <charset val="134"/>
      </rPr>
      <t>洪志强</t>
    </r>
  </si>
  <si>
    <r>
      <rPr>
        <sz val="12"/>
        <color indexed="8"/>
        <rFont val="宋体"/>
        <charset val="134"/>
      </rPr>
      <t>汪杨露</t>
    </r>
  </si>
  <si>
    <r>
      <rPr>
        <sz val="12"/>
        <color indexed="8"/>
        <rFont val="宋体"/>
        <charset val="134"/>
      </rPr>
      <t>朱文通</t>
    </r>
  </si>
  <si>
    <r>
      <rPr>
        <sz val="12"/>
        <color indexed="8"/>
        <rFont val="宋体"/>
        <charset val="134"/>
      </rPr>
      <t>赵峰</t>
    </r>
  </si>
  <si>
    <r>
      <rPr>
        <sz val="12"/>
        <color indexed="8"/>
        <rFont val="宋体"/>
        <charset val="134"/>
      </rPr>
      <t>张天民</t>
    </r>
  </si>
  <si>
    <r>
      <rPr>
        <sz val="12"/>
        <color indexed="8"/>
        <rFont val="宋体"/>
        <charset val="134"/>
      </rPr>
      <t>朱春林</t>
    </r>
  </si>
  <si>
    <r>
      <rPr>
        <sz val="12"/>
        <color indexed="8"/>
        <rFont val="宋体"/>
        <charset val="134"/>
      </rPr>
      <t>饶伟杰</t>
    </r>
  </si>
  <si>
    <r>
      <rPr>
        <sz val="12"/>
        <color indexed="8"/>
        <rFont val="宋体"/>
        <charset val="134"/>
      </rPr>
      <t>刘江涛</t>
    </r>
  </si>
  <si>
    <r>
      <rPr>
        <sz val="12"/>
        <color indexed="8"/>
        <rFont val="宋体"/>
        <charset val="134"/>
      </rPr>
      <t>罗特</t>
    </r>
  </si>
  <si>
    <r>
      <rPr>
        <sz val="12"/>
        <color indexed="8"/>
        <rFont val="宋体"/>
        <charset val="134"/>
      </rPr>
      <t>谢峻泰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</si>
</sst>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b/>
      <sz val="16"/>
      <name val="宋体"/>
      <charset val="134"/>
    </font>
    <font>
      <b/>
      <sz val="20"/>
      <name val="宋体"/>
      <charset val="134"/>
    </font>
    <font>
      <u/>
      <sz val="12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333399"/>
      <name val="宋体"/>
      <charset val="134"/>
    </font>
    <font>
      <i/>
      <sz val="11"/>
      <color rgb="FF808080"/>
      <name val="宋体"/>
      <charset val="134"/>
    </font>
    <font>
      <b/>
      <sz val="15"/>
      <color rgb="FF333399"/>
      <name val="宋体"/>
      <charset val="134"/>
    </font>
    <font>
      <b/>
      <sz val="13"/>
      <color rgb="FF333399"/>
      <name val="宋体"/>
      <charset val="134"/>
    </font>
    <font>
      <b/>
      <sz val="11"/>
      <color rgb="FF333399"/>
      <name val="宋体"/>
      <charset val="134"/>
    </font>
    <font>
      <sz val="11"/>
      <color rgb="FF333399"/>
      <name val="宋体"/>
      <charset val="134"/>
    </font>
    <font>
      <b/>
      <sz val="11"/>
      <color rgb="FF333333"/>
      <name val="宋体"/>
      <charset val="134"/>
    </font>
    <font>
      <b/>
      <sz val="11"/>
      <color rgb="FFFF6600"/>
      <name val="宋体"/>
      <charset val="134"/>
    </font>
    <font>
      <b/>
      <sz val="11"/>
      <color rgb="FFFFFFFF"/>
      <name val="宋体"/>
      <charset val="134"/>
    </font>
    <font>
      <sz val="11"/>
      <color rgb="FFFF6600"/>
      <name val="宋体"/>
      <charset val="134"/>
    </font>
    <font>
      <b/>
      <sz val="11"/>
      <color rgb="FF000000"/>
      <name val="宋体"/>
      <charset val="134"/>
    </font>
    <font>
      <sz val="11"/>
      <color rgb="FF008000"/>
      <name val="宋体"/>
      <charset val="134"/>
    </font>
    <font>
      <sz val="11"/>
      <color rgb="FF800000"/>
      <name val="宋体"/>
      <charset val="134"/>
    </font>
    <font>
      <sz val="11"/>
      <color rgb="FF808000"/>
      <name val="宋体"/>
      <charset val="134"/>
    </font>
    <font>
      <sz val="11"/>
      <color rgb="FFFFFFFF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666699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808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33CCCC"/>
        <bgColor rgb="FF000000"/>
      </patternFill>
    </fill>
    <fill>
      <patternFill patternType="solid">
        <fgColor rgb="FF99CCFF"/>
        <bgColor rgb="FF0000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666699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666699"/>
      </top>
      <bottom style="double">
        <color rgb="FF666699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0" fillId="2" borderId="11" applyNumberFormat="0" applyFon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5" applyNumberFormat="0" applyAlignment="0" applyProtection="0"/>
    <xf numFmtId="0" fontId="16" fillId="4" borderId="16" applyNumberFormat="0" applyAlignment="0" applyProtection="0"/>
    <xf numFmtId="0" fontId="17" fillId="4" borderId="15" applyNumberFormat="0" applyAlignment="0" applyProtection="0"/>
    <xf numFmtId="0" fontId="18" fillId="5" borderId="17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0" applyNumberFormat="0" applyBorder="0" applyAlignment="0" applyProtection="0"/>
    <xf numFmtId="0" fontId="24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2" borderId="0" applyNumberFormat="0" applyBorder="0" applyAlignment="0" applyProtection="0"/>
    <xf numFmtId="0" fontId="25" fillId="6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4" fillId="3" borderId="0" applyNumberFormat="0" applyBorder="0" applyAlignment="0" applyProtection="0"/>
  </cellStyleXfs>
  <cellXfs count="38">
    <xf numFmtId="0" fontId="0" fillId="0" borderId="0" xfId="0" applyFill="1" applyAlignment="1">
      <alignment vertical="center"/>
    </xf>
    <xf numFmtId="0" fontId="0" fillId="0" borderId="0" xfId="0" applyAlignment="1">
      <alignment horizontal="center"/>
    </xf>
    <xf numFmtId="10" fontId="0" fillId="0" borderId="0" xfId="0" applyNumberFormat="1" applyAlignme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0" xfId="0" applyFont="1" applyAlignment="1"/>
    <xf numFmtId="0" fontId="0" fillId="0" borderId="0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10" fontId="0" fillId="0" borderId="0" xfId="0" applyNumberForma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0" fontId="4" fillId="0" borderId="0" xfId="0" applyNumberFormat="1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0"/>
  <sheetViews>
    <sheetView tabSelected="1" zoomScale="55" zoomScaleNormal="55" topLeftCell="A31" workbookViewId="0">
      <selection activeCell="A1" sqref="A1"/>
    </sheetView>
  </sheetViews>
  <sheetFormatPr defaultColWidth="9" defaultRowHeight="15.6"/>
  <cols>
    <col min="1" max="1" width="10.125"/>
    <col min="2" max="2" width="11"/>
    <col min="3" max="12" width="3.375"/>
    <col min="13" max="13" width="6.375"/>
    <col min="14" max="14" width="12.375"/>
    <col min="15" max="15" width="6.5"/>
    <col min="16" max="16" width="14.625"/>
    <col min="17" max="18" width="13.25"/>
    <col min="19" max="19" width="10.5"/>
    <col min="20" max="20" width="5.375"/>
    <col min="21" max="21" width="7.625"/>
    <col min="22" max="22" width="9.25"/>
    <col min="23" max="23" width="4.625"/>
    <col min="24" max="24" width="5.375"/>
    <col min="25" max="25" width="8.875"/>
    <col min="26" max="26" width="8.5" style="2"/>
  </cols>
  <sheetData>
    <row r="1" s="1" customFormat="1" ht="24" customHeight="1" spans="1:27">
      <c r="A1" s="3" t="s">
        <v>0</v>
      </c>
      <c r="B1" s="3"/>
      <c r="C1" s="4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="1" customFormat="1" ht="18" customHeight="1" spans="1:26">
      <c r="A2" s="1" t="s">
        <v>2</v>
      </c>
      <c r="C2" s="5"/>
      <c r="D2" s="1" t="s">
        <v>3</v>
      </c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32"/>
    </row>
    <row r="3" s="1" customFormat="1" ht="25.5" customHeight="1" spans="1:27">
      <c r="A3" s="6" t="s">
        <v>4</v>
      </c>
      <c r="B3" s="7" t="s">
        <v>5</v>
      </c>
      <c r="C3" s="6" t="s">
        <v>6</v>
      </c>
      <c r="D3" s="6"/>
      <c r="E3" s="6"/>
      <c r="F3" s="6"/>
      <c r="G3" s="6"/>
      <c r="H3" s="6"/>
      <c r="I3" s="6"/>
      <c r="J3" s="6"/>
      <c r="K3" s="6"/>
      <c r="L3" s="6"/>
      <c r="M3" s="6"/>
      <c r="N3" s="7" t="s">
        <v>7</v>
      </c>
      <c r="O3" s="17"/>
      <c r="P3" s="18" t="s">
        <v>8</v>
      </c>
      <c r="Q3" s="18"/>
      <c r="R3" s="18"/>
      <c r="S3" s="18"/>
      <c r="T3" s="24"/>
      <c r="U3" s="25" t="s">
        <v>9</v>
      </c>
      <c r="V3" s="25"/>
      <c r="W3" s="26"/>
      <c r="X3" s="27" t="s">
        <v>10</v>
      </c>
      <c r="Y3" s="27" t="s">
        <v>11</v>
      </c>
      <c r="Z3" s="33" t="s">
        <v>12</v>
      </c>
      <c r="AA3" s="19" t="s">
        <v>13</v>
      </c>
    </row>
    <row r="4" s="1" customFormat="1" ht="26.25" customHeight="1" spans="1:27">
      <c r="A4" s="6"/>
      <c r="B4" s="7"/>
      <c r="C4" s="8" t="s">
        <v>14</v>
      </c>
      <c r="D4" s="9"/>
      <c r="E4" s="9"/>
      <c r="F4" s="9"/>
      <c r="G4" s="9"/>
      <c r="H4" s="9"/>
      <c r="I4" s="9"/>
      <c r="J4" s="9"/>
      <c r="K4" s="9"/>
      <c r="L4" s="9"/>
      <c r="M4" s="19" t="s">
        <v>15</v>
      </c>
      <c r="N4" s="20" t="s">
        <v>16</v>
      </c>
      <c r="O4" s="19" t="s">
        <v>15</v>
      </c>
      <c r="P4" s="19" t="s">
        <v>17</v>
      </c>
      <c r="Q4" s="8" t="s">
        <v>18</v>
      </c>
      <c r="R4" s="7" t="s">
        <v>19</v>
      </c>
      <c r="S4" s="6" t="s">
        <v>20</v>
      </c>
      <c r="T4" s="19" t="s">
        <v>15</v>
      </c>
      <c r="U4" s="19" t="s">
        <v>21</v>
      </c>
      <c r="V4" s="19" t="s">
        <v>22</v>
      </c>
      <c r="W4" s="19" t="s">
        <v>15</v>
      </c>
      <c r="X4" s="28"/>
      <c r="Y4" s="28"/>
      <c r="Z4" s="34"/>
      <c r="AA4" s="19"/>
    </row>
    <row r="5" s="1" customFormat="1" ht="26.25" customHeight="1" spans="1:27">
      <c r="A5" s="6"/>
      <c r="B5" s="7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19"/>
      <c r="N5" s="21"/>
      <c r="O5" s="19"/>
      <c r="P5" s="19" t="s">
        <v>23</v>
      </c>
      <c r="Q5" s="8" t="s">
        <v>24</v>
      </c>
      <c r="R5" s="8" t="s">
        <v>25</v>
      </c>
      <c r="S5" s="19" t="s">
        <v>26</v>
      </c>
      <c r="T5" s="19"/>
      <c r="U5" s="19" t="s">
        <v>27</v>
      </c>
      <c r="V5" s="19" t="s">
        <v>28</v>
      </c>
      <c r="W5" s="19"/>
      <c r="X5" s="29"/>
      <c r="Y5" s="29"/>
      <c r="Z5" s="35"/>
      <c r="AA5" s="19"/>
    </row>
    <row r="6" s="1" customFormat="1" spans="1:27">
      <c r="A6" s="10" t="s">
        <v>29</v>
      </c>
      <c r="B6" s="7">
        <v>8221222103</v>
      </c>
      <c r="C6" s="11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f t="shared" ref="M6:M48" si="0">(100-(SUM(C6:L6)))*0.2</f>
        <v>20</v>
      </c>
      <c r="N6" s="11">
        <v>93.86</v>
      </c>
      <c r="O6" s="6">
        <f t="shared" ref="O6:O48" si="1">N6*0.5</f>
        <v>46.93</v>
      </c>
      <c r="P6" s="22">
        <v>50</v>
      </c>
      <c r="Q6" s="30">
        <v>18</v>
      </c>
      <c r="R6" s="31">
        <v>8</v>
      </c>
      <c r="S6" s="11">
        <v>10</v>
      </c>
      <c r="T6" s="6">
        <f t="shared" ref="T6:T48" si="2">(P6+Q6+R6+S6)*0.2</f>
        <v>17.2</v>
      </c>
      <c r="U6" s="6">
        <v>60</v>
      </c>
      <c r="V6" s="11">
        <v>40</v>
      </c>
      <c r="W6" s="6">
        <f t="shared" ref="W6:W48" si="3">(U6+V6)*0.1</f>
        <v>10</v>
      </c>
      <c r="X6" s="6">
        <f t="shared" ref="X6:X48" si="4">M6+O6+T6+W6</f>
        <v>94.13</v>
      </c>
      <c r="Y6" s="6">
        <f t="shared" ref="Y6:Y48" si="5">RANK(X6,$X$6:$X$48,0)</f>
        <v>1</v>
      </c>
      <c r="Z6" s="36">
        <f t="shared" ref="Z6:Z48" si="6">Y6/43</f>
        <v>0.0232558139534884</v>
      </c>
      <c r="AA6" s="22"/>
    </row>
    <row r="7" s="1" customFormat="1" spans="1:27">
      <c r="A7" s="12" t="s">
        <v>30</v>
      </c>
      <c r="B7" s="7">
        <v>8221222120</v>
      </c>
      <c r="C7" s="11">
        <v>0.5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f t="shared" si="0"/>
        <v>19.9</v>
      </c>
      <c r="N7" s="11">
        <v>92.14</v>
      </c>
      <c r="O7" s="6">
        <f t="shared" si="1"/>
        <v>46.07</v>
      </c>
      <c r="P7" s="11">
        <v>50</v>
      </c>
      <c r="Q7" s="31">
        <v>10</v>
      </c>
      <c r="R7" s="31">
        <v>6</v>
      </c>
      <c r="S7" s="11">
        <v>0</v>
      </c>
      <c r="T7" s="6">
        <f t="shared" si="2"/>
        <v>13.2</v>
      </c>
      <c r="U7" s="11">
        <v>60</v>
      </c>
      <c r="V7" s="11">
        <v>20</v>
      </c>
      <c r="W7" s="6">
        <f t="shared" si="3"/>
        <v>8</v>
      </c>
      <c r="X7" s="6">
        <f t="shared" si="4"/>
        <v>87.17</v>
      </c>
      <c r="Y7" s="6">
        <f t="shared" si="5"/>
        <v>2</v>
      </c>
      <c r="Z7" s="36">
        <f t="shared" si="6"/>
        <v>0.0465116279069767</v>
      </c>
      <c r="AA7" s="22"/>
    </row>
    <row r="8" s="1" customFormat="1" spans="1:27">
      <c r="A8" s="10" t="s">
        <v>31</v>
      </c>
      <c r="B8" s="7">
        <v>8221222094</v>
      </c>
      <c r="C8" s="11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f t="shared" si="0"/>
        <v>20</v>
      </c>
      <c r="N8" s="11">
        <v>90.85</v>
      </c>
      <c r="O8" s="6">
        <f t="shared" si="1"/>
        <v>45.425</v>
      </c>
      <c r="P8" s="22">
        <v>50</v>
      </c>
      <c r="Q8" s="30">
        <v>0</v>
      </c>
      <c r="R8" s="31">
        <v>8</v>
      </c>
      <c r="S8" s="6">
        <v>0</v>
      </c>
      <c r="T8" s="6">
        <f t="shared" si="2"/>
        <v>11.6</v>
      </c>
      <c r="U8" s="6">
        <v>60</v>
      </c>
      <c r="V8" s="11">
        <v>20</v>
      </c>
      <c r="W8" s="6">
        <f t="shared" si="3"/>
        <v>8</v>
      </c>
      <c r="X8" s="6">
        <f t="shared" si="4"/>
        <v>85.025</v>
      </c>
      <c r="Y8" s="6">
        <f t="shared" si="5"/>
        <v>3</v>
      </c>
      <c r="Z8" s="36">
        <f t="shared" si="6"/>
        <v>0.0697674418604651</v>
      </c>
      <c r="AA8" s="22"/>
    </row>
    <row r="9" s="1" customFormat="1" spans="1:27">
      <c r="A9" s="12" t="s">
        <v>32</v>
      </c>
      <c r="B9" s="7">
        <v>8221222126</v>
      </c>
      <c r="C9" s="11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f t="shared" si="0"/>
        <v>20</v>
      </c>
      <c r="N9" s="11">
        <v>83</v>
      </c>
      <c r="O9" s="6">
        <f t="shared" si="1"/>
        <v>41.5</v>
      </c>
      <c r="P9" s="11">
        <v>30</v>
      </c>
      <c r="Q9" s="31">
        <v>18</v>
      </c>
      <c r="R9" s="31">
        <v>10</v>
      </c>
      <c r="S9" s="11">
        <v>0</v>
      </c>
      <c r="T9" s="6">
        <f t="shared" si="2"/>
        <v>11.6</v>
      </c>
      <c r="U9" s="11">
        <v>60</v>
      </c>
      <c r="V9" s="11">
        <v>40</v>
      </c>
      <c r="W9" s="6">
        <f t="shared" si="3"/>
        <v>10</v>
      </c>
      <c r="X9" s="6">
        <f t="shared" si="4"/>
        <v>83.1</v>
      </c>
      <c r="Y9" s="6">
        <f t="shared" si="5"/>
        <v>4</v>
      </c>
      <c r="Z9" s="36">
        <f t="shared" si="6"/>
        <v>0.0930232558139535</v>
      </c>
      <c r="AA9" s="22"/>
    </row>
    <row r="10" s="1" customFormat="1" spans="1:27">
      <c r="A10" s="10" t="s">
        <v>33</v>
      </c>
      <c r="B10" s="7">
        <v>8221222088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f t="shared" si="0"/>
        <v>20</v>
      </c>
      <c r="N10" s="6">
        <v>85.86</v>
      </c>
      <c r="O10" s="6">
        <f t="shared" si="1"/>
        <v>42.93</v>
      </c>
      <c r="P10" s="22">
        <v>50</v>
      </c>
      <c r="Q10" s="30">
        <v>0</v>
      </c>
      <c r="R10" s="7">
        <v>0</v>
      </c>
      <c r="S10" s="6">
        <v>0</v>
      </c>
      <c r="T10" s="6">
        <f t="shared" si="2"/>
        <v>10</v>
      </c>
      <c r="U10" s="6">
        <v>60</v>
      </c>
      <c r="V10" s="6">
        <v>17</v>
      </c>
      <c r="W10" s="6">
        <f t="shared" si="3"/>
        <v>7.7</v>
      </c>
      <c r="X10" s="6">
        <f t="shared" si="4"/>
        <v>80.63</v>
      </c>
      <c r="Y10" s="6">
        <f t="shared" si="5"/>
        <v>5</v>
      </c>
      <c r="Z10" s="36">
        <f t="shared" si="6"/>
        <v>0.116279069767442</v>
      </c>
      <c r="AA10" s="22"/>
    </row>
    <row r="11" s="1" customFormat="1" spans="1:27">
      <c r="A11" s="10" t="s">
        <v>34</v>
      </c>
      <c r="B11" s="7">
        <v>8221222093</v>
      </c>
      <c r="C11" s="11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f t="shared" si="0"/>
        <v>20</v>
      </c>
      <c r="N11" s="11">
        <v>87.78</v>
      </c>
      <c r="O11" s="6">
        <f t="shared" si="1"/>
        <v>43.89</v>
      </c>
      <c r="P11" s="22">
        <v>0</v>
      </c>
      <c r="Q11" s="30">
        <v>0</v>
      </c>
      <c r="R11" s="31">
        <v>4</v>
      </c>
      <c r="S11" s="6">
        <v>0</v>
      </c>
      <c r="T11" s="6">
        <f t="shared" si="2"/>
        <v>0.8</v>
      </c>
      <c r="U11" s="6">
        <v>60</v>
      </c>
      <c r="V11" s="11">
        <v>20</v>
      </c>
      <c r="W11" s="6">
        <f t="shared" si="3"/>
        <v>8</v>
      </c>
      <c r="X11" s="6">
        <f t="shared" si="4"/>
        <v>72.69</v>
      </c>
      <c r="Y11" s="6">
        <f t="shared" si="5"/>
        <v>6</v>
      </c>
      <c r="Z11" s="36">
        <f t="shared" si="6"/>
        <v>0.13953488372093</v>
      </c>
      <c r="AA11" s="22"/>
    </row>
    <row r="12" s="1" customFormat="1" spans="1:27">
      <c r="A12" s="10" t="s">
        <v>35</v>
      </c>
      <c r="B12" s="7">
        <v>8221222112</v>
      </c>
      <c r="C12" s="11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f t="shared" si="0"/>
        <v>20</v>
      </c>
      <c r="N12" s="11">
        <v>85.14</v>
      </c>
      <c r="O12" s="6">
        <f t="shared" si="1"/>
        <v>42.57</v>
      </c>
      <c r="P12" s="22">
        <v>7</v>
      </c>
      <c r="Q12" s="30">
        <v>4</v>
      </c>
      <c r="R12" s="31">
        <v>0</v>
      </c>
      <c r="S12" s="11">
        <v>0</v>
      </c>
      <c r="T12" s="6">
        <f t="shared" si="2"/>
        <v>2.2</v>
      </c>
      <c r="U12" s="11">
        <v>60</v>
      </c>
      <c r="V12" s="11">
        <v>10</v>
      </c>
      <c r="W12" s="6">
        <f t="shared" si="3"/>
        <v>7</v>
      </c>
      <c r="X12" s="6">
        <f t="shared" si="4"/>
        <v>71.77</v>
      </c>
      <c r="Y12" s="6">
        <f t="shared" si="5"/>
        <v>7</v>
      </c>
      <c r="Z12" s="36">
        <f t="shared" si="6"/>
        <v>0.162790697674419</v>
      </c>
      <c r="AA12" s="22"/>
    </row>
    <row r="13" s="1" customFormat="1" spans="1:27">
      <c r="A13" s="10" t="s">
        <v>36</v>
      </c>
      <c r="B13" s="7">
        <v>8221222098</v>
      </c>
      <c r="C13" s="11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f t="shared" si="0"/>
        <v>20</v>
      </c>
      <c r="N13" s="11">
        <v>86.21</v>
      </c>
      <c r="O13" s="6">
        <f t="shared" si="1"/>
        <v>43.105</v>
      </c>
      <c r="P13" s="22">
        <v>0</v>
      </c>
      <c r="Q13" s="30">
        <v>0</v>
      </c>
      <c r="R13" s="31">
        <v>0</v>
      </c>
      <c r="S13" s="6">
        <v>0</v>
      </c>
      <c r="T13" s="6">
        <f t="shared" si="2"/>
        <v>0</v>
      </c>
      <c r="U13" s="6">
        <v>60</v>
      </c>
      <c r="V13" s="11">
        <v>20</v>
      </c>
      <c r="W13" s="6">
        <f t="shared" si="3"/>
        <v>8</v>
      </c>
      <c r="X13" s="6">
        <f t="shared" si="4"/>
        <v>71.105</v>
      </c>
      <c r="Y13" s="6">
        <f t="shared" si="5"/>
        <v>8</v>
      </c>
      <c r="Z13" s="36">
        <f t="shared" si="6"/>
        <v>0.186046511627907</v>
      </c>
      <c r="AA13" s="22"/>
    </row>
    <row r="14" s="1" customFormat="1" spans="1:27">
      <c r="A14" s="10" t="s">
        <v>37</v>
      </c>
      <c r="B14" s="7">
        <v>8221222086</v>
      </c>
      <c r="C14" s="6">
        <v>2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f t="shared" si="0"/>
        <v>19.6</v>
      </c>
      <c r="N14" s="6">
        <v>78.28</v>
      </c>
      <c r="O14" s="6">
        <f t="shared" si="1"/>
        <v>39.14</v>
      </c>
      <c r="P14" s="22">
        <v>13</v>
      </c>
      <c r="Q14" s="30">
        <v>0</v>
      </c>
      <c r="R14" s="7">
        <v>4</v>
      </c>
      <c r="S14" s="6">
        <v>0</v>
      </c>
      <c r="T14" s="6">
        <f t="shared" si="2"/>
        <v>3.4</v>
      </c>
      <c r="U14" s="6">
        <v>60</v>
      </c>
      <c r="V14" s="6">
        <v>18</v>
      </c>
      <c r="W14" s="6">
        <f t="shared" si="3"/>
        <v>7.8</v>
      </c>
      <c r="X14" s="6">
        <f t="shared" si="4"/>
        <v>69.94</v>
      </c>
      <c r="Y14" s="6">
        <f t="shared" si="5"/>
        <v>9</v>
      </c>
      <c r="Z14" s="36">
        <f t="shared" si="6"/>
        <v>0.209302325581395</v>
      </c>
      <c r="AA14" s="22"/>
    </row>
    <row r="15" s="1" customFormat="1" spans="1:27">
      <c r="A15" s="10" t="s">
        <v>38</v>
      </c>
      <c r="B15" s="7">
        <v>8221222102</v>
      </c>
      <c r="C15" s="11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f t="shared" si="0"/>
        <v>20</v>
      </c>
      <c r="N15" s="11">
        <v>85.14</v>
      </c>
      <c r="O15" s="6">
        <f t="shared" si="1"/>
        <v>42.57</v>
      </c>
      <c r="P15" s="22">
        <v>1</v>
      </c>
      <c r="Q15" s="30">
        <v>0</v>
      </c>
      <c r="R15" s="31">
        <v>0</v>
      </c>
      <c r="S15" s="6">
        <v>0</v>
      </c>
      <c r="T15" s="6">
        <f t="shared" si="2"/>
        <v>0.2</v>
      </c>
      <c r="U15" s="6">
        <v>60</v>
      </c>
      <c r="V15" s="11">
        <v>10</v>
      </c>
      <c r="W15" s="6">
        <f t="shared" si="3"/>
        <v>7</v>
      </c>
      <c r="X15" s="6">
        <f t="shared" si="4"/>
        <v>69.77</v>
      </c>
      <c r="Y15" s="6">
        <f t="shared" si="5"/>
        <v>10</v>
      </c>
      <c r="Z15" s="36">
        <f t="shared" si="6"/>
        <v>0.232558139534884</v>
      </c>
      <c r="AA15" s="22"/>
    </row>
    <row r="16" s="1" customFormat="1" spans="1:27">
      <c r="A16" s="10" t="s">
        <v>39</v>
      </c>
      <c r="B16" s="7">
        <v>8221222115</v>
      </c>
      <c r="C16" s="11">
        <v>0.2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f t="shared" si="0"/>
        <v>19.96</v>
      </c>
      <c r="N16" s="11">
        <v>83.79</v>
      </c>
      <c r="O16" s="6">
        <f t="shared" si="1"/>
        <v>41.895</v>
      </c>
      <c r="P16" s="22">
        <v>0</v>
      </c>
      <c r="Q16" s="30">
        <v>0</v>
      </c>
      <c r="R16" s="31">
        <v>4</v>
      </c>
      <c r="S16" s="11">
        <v>0</v>
      </c>
      <c r="T16" s="6">
        <f t="shared" si="2"/>
        <v>0.8</v>
      </c>
      <c r="U16" s="11">
        <v>60</v>
      </c>
      <c r="V16" s="11">
        <v>10</v>
      </c>
      <c r="W16" s="6">
        <f t="shared" si="3"/>
        <v>7</v>
      </c>
      <c r="X16" s="6">
        <f t="shared" si="4"/>
        <v>69.655</v>
      </c>
      <c r="Y16" s="6">
        <f t="shared" si="5"/>
        <v>11</v>
      </c>
      <c r="Z16" s="36">
        <f t="shared" si="6"/>
        <v>0.255813953488372</v>
      </c>
      <c r="AA16" s="22"/>
    </row>
    <row r="17" s="1" customFormat="1" spans="1:27">
      <c r="A17" s="10" t="s">
        <v>40</v>
      </c>
      <c r="B17" s="7">
        <v>8221222117</v>
      </c>
      <c r="C17" s="11">
        <v>0.3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f t="shared" si="0"/>
        <v>19.94</v>
      </c>
      <c r="N17" s="11">
        <v>83.71</v>
      </c>
      <c r="O17" s="6">
        <f t="shared" si="1"/>
        <v>41.855</v>
      </c>
      <c r="P17" s="22">
        <v>2</v>
      </c>
      <c r="Q17" s="30">
        <v>0</v>
      </c>
      <c r="R17" s="31">
        <v>0</v>
      </c>
      <c r="S17" s="11">
        <v>0</v>
      </c>
      <c r="T17" s="6">
        <f t="shared" si="2"/>
        <v>0.4</v>
      </c>
      <c r="U17" s="11">
        <v>60</v>
      </c>
      <c r="V17" s="11">
        <v>7</v>
      </c>
      <c r="W17" s="6">
        <f t="shared" si="3"/>
        <v>6.7</v>
      </c>
      <c r="X17" s="6">
        <f t="shared" si="4"/>
        <v>68.895</v>
      </c>
      <c r="Y17" s="6">
        <f t="shared" si="5"/>
        <v>12</v>
      </c>
      <c r="Z17" s="36">
        <f t="shared" si="6"/>
        <v>0.27906976744186</v>
      </c>
      <c r="AA17" s="22"/>
    </row>
    <row r="18" s="1" customFormat="1" spans="1:27">
      <c r="A18" s="10" t="s">
        <v>41</v>
      </c>
      <c r="B18" s="7">
        <v>8221222097</v>
      </c>
      <c r="C18" s="11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f t="shared" si="0"/>
        <v>20</v>
      </c>
      <c r="N18" s="11">
        <v>83</v>
      </c>
      <c r="O18" s="6">
        <f t="shared" si="1"/>
        <v>41.5</v>
      </c>
      <c r="P18" s="22">
        <v>0</v>
      </c>
      <c r="Q18" s="30">
        <v>0</v>
      </c>
      <c r="R18" s="31">
        <v>0</v>
      </c>
      <c r="S18" s="6">
        <v>0</v>
      </c>
      <c r="T18" s="6">
        <f t="shared" si="2"/>
        <v>0</v>
      </c>
      <c r="U18" s="6">
        <v>60</v>
      </c>
      <c r="V18" s="11">
        <v>10</v>
      </c>
      <c r="W18" s="6">
        <f t="shared" si="3"/>
        <v>7</v>
      </c>
      <c r="X18" s="6">
        <f t="shared" si="4"/>
        <v>68.5</v>
      </c>
      <c r="Y18" s="6">
        <f t="shared" si="5"/>
        <v>13</v>
      </c>
      <c r="Z18" s="36">
        <f t="shared" si="6"/>
        <v>0.302325581395349</v>
      </c>
      <c r="AA18" s="22"/>
    </row>
    <row r="19" s="1" customFormat="1" spans="1:27">
      <c r="A19" s="10" t="s">
        <v>42</v>
      </c>
      <c r="B19" s="7">
        <v>8221222114</v>
      </c>
      <c r="C19" s="11">
        <v>0.2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f t="shared" si="0"/>
        <v>19.96</v>
      </c>
      <c r="N19" s="11">
        <v>83.92</v>
      </c>
      <c r="O19" s="6">
        <f t="shared" si="1"/>
        <v>41.96</v>
      </c>
      <c r="P19" s="22">
        <v>0</v>
      </c>
      <c r="Q19" s="30">
        <v>0</v>
      </c>
      <c r="R19" s="31">
        <v>0</v>
      </c>
      <c r="S19" s="11">
        <v>0</v>
      </c>
      <c r="T19" s="6">
        <f t="shared" si="2"/>
        <v>0</v>
      </c>
      <c r="U19" s="11">
        <v>60</v>
      </c>
      <c r="V19" s="11">
        <v>0</v>
      </c>
      <c r="W19" s="6">
        <f t="shared" si="3"/>
        <v>6</v>
      </c>
      <c r="X19" s="6">
        <f t="shared" si="4"/>
        <v>67.92</v>
      </c>
      <c r="Y19" s="6">
        <f t="shared" si="5"/>
        <v>14</v>
      </c>
      <c r="Z19" s="36">
        <f t="shared" si="6"/>
        <v>0.325581395348837</v>
      </c>
      <c r="AA19" s="22"/>
    </row>
    <row r="20" s="1" customFormat="1" spans="1:27">
      <c r="A20" s="10" t="s">
        <v>43</v>
      </c>
      <c r="B20" s="7">
        <v>8221222106</v>
      </c>
      <c r="C20" s="11">
        <v>0.1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f t="shared" si="0"/>
        <v>19.98</v>
      </c>
      <c r="N20" s="11">
        <v>83.5</v>
      </c>
      <c r="O20" s="6">
        <f t="shared" si="1"/>
        <v>41.75</v>
      </c>
      <c r="P20" s="22">
        <v>0</v>
      </c>
      <c r="Q20" s="30">
        <v>0</v>
      </c>
      <c r="R20" s="31">
        <v>0</v>
      </c>
      <c r="S20" s="11">
        <v>0</v>
      </c>
      <c r="T20" s="6">
        <f t="shared" si="2"/>
        <v>0</v>
      </c>
      <c r="U20" s="6">
        <v>60</v>
      </c>
      <c r="V20" s="11">
        <v>0</v>
      </c>
      <c r="W20" s="6">
        <f t="shared" si="3"/>
        <v>6</v>
      </c>
      <c r="X20" s="6">
        <f t="shared" si="4"/>
        <v>67.73</v>
      </c>
      <c r="Y20" s="6">
        <f t="shared" si="5"/>
        <v>15</v>
      </c>
      <c r="Z20" s="36">
        <f t="shared" si="6"/>
        <v>0.348837209302326</v>
      </c>
      <c r="AA20" s="22"/>
    </row>
    <row r="21" s="1" customFormat="1" spans="1:27">
      <c r="A21" s="12" t="s">
        <v>44</v>
      </c>
      <c r="B21" s="7">
        <v>8221222121</v>
      </c>
      <c r="C21" s="11">
        <v>2.6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f t="shared" si="0"/>
        <v>19.48</v>
      </c>
      <c r="N21" s="11">
        <v>79.14</v>
      </c>
      <c r="O21" s="6">
        <f t="shared" si="1"/>
        <v>39.57</v>
      </c>
      <c r="P21" s="11">
        <v>0</v>
      </c>
      <c r="Q21" s="31">
        <v>0</v>
      </c>
      <c r="R21" s="31">
        <v>4</v>
      </c>
      <c r="S21" s="11">
        <v>0</v>
      </c>
      <c r="T21" s="6">
        <f t="shared" si="2"/>
        <v>0.8</v>
      </c>
      <c r="U21" s="11">
        <v>60</v>
      </c>
      <c r="V21" s="11">
        <v>18</v>
      </c>
      <c r="W21" s="6">
        <f t="shared" si="3"/>
        <v>7.8</v>
      </c>
      <c r="X21" s="6">
        <f t="shared" si="4"/>
        <v>67.65</v>
      </c>
      <c r="Y21" s="6">
        <f t="shared" si="5"/>
        <v>16</v>
      </c>
      <c r="Z21" s="36">
        <f t="shared" si="6"/>
        <v>0.372093023255814</v>
      </c>
      <c r="AA21" s="22"/>
    </row>
    <row r="22" s="1" customFormat="1" spans="1:27">
      <c r="A22" s="12" t="s">
        <v>45</v>
      </c>
      <c r="B22" s="7">
        <v>8221222125</v>
      </c>
      <c r="C22" s="11">
        <v>0.5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f t="shared" si="0"/>
        <v>19.9</v>
      </c>
      <c r="N22" s="11">
        <v>81.5</v>
      </c>
      <c r="O22" s="6">
        <f t="shared" si="1"/>
        <v>40.75</v>
      </c>
      <c r="P22" s="11">
        <v>0</v>
      </c>
      <c r="Q22" s="31">
        <v>0</v>
      </c>
      <c r="R22" s="31">
        <v>0</v>
      </c>
      <c r="S22" s="11">
        <v>0</v>
      </c>
      <c r="T22" s="6">
        <f t="shared" si="2"/>
        <v>0</v>
      </c>
      <c r="U22" s="11">
        <v>60</v>
      </c>
      <c r="V22" s="11">
        <v>10</v>
      </c>
      <c r="W22" s="6">
        <f t="shared" si="3"/>
        <v>7</v>
      </c>
      <c r="X22" s="6">
        <f t="shared" si="4"/>
        <v>67.65</v>
      </c>
      <c r="Y22" s="6">
        <f t="shared" si="5"/>
        <v>16</v>
      </c>
      <c r="Z22" s="36">
        <f t="shared" si="6"/>
        <v>0.372093023255814</v>
      </c>
      <c r="AA22" s="22"/>
    </row>
    <row r="23" s="1" customFormat="1" spans="1:27">
      <c r="A23" s="10" t="s">
        <v>46</v>
      </c>
      <c r="B23" s="7">
        <v>8221222118</v>
      </c>
      <c r="C23" s="11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f t="shared" si="0"/>
        <v>20</v>
      </c>
      <c r="N23" s="11">
        <v>81.2</v>
      </c>
      <c r="O23" s="6">
        <f t="shared" si="1"/>
        <v>40.6</v>
      </c>
      <c r="P23" s="22">
        <v>0</v>
      </c>
      <c r="Q23" s="30">
        <v>0</v>
      </c>
      <c r="R23" s="31">
        <v>0</v>
      </c>
      <c r="S23" s="11">
        <v>0</v>
      </c>
      <c r="T23" s="6">
        <f t="shared" si="2"/>
        <v>0</v>
      </c>
      <c r="U23" s="11">
        <v>60</v>
      </c>
      <c r="V23" s="11">
        <v>10</v>
      </c>
      <c r="W23" s="6">
        <f t="shared" si="3"/>
        <v>7</v>
      </c>
      <c r="X23" s="6">
        <f t="shared" si="4"/>
        <v>67.6</v>
      </c>
      <c r="Y23" s="6">
        <f t="shared" si="5"/>
        <v>18</v>
      </c>
      <c r="Z23" s="36">
        <f t="shared" si="6"/>
        <v>0.418604651162791</v>
      </c>
      <c r="AA23" s="22"/>
    </row>
    <row r="24" s="1" customFormat="1" spans="1:27">
      <c r="A24" s="10" t="s">
        <v>47</v>
      </c>
      <c r="B24" s="7">
        <v>8221222096</v>
      </c>
      <c r="C24" s="11">
        <v>1.6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f t="shared" si="0"/>
        <v>19.68</v>
      </c>
      <c r="N24" s="11">
        <v>81.57</v>
      </c>
      <c r="O24" s="6">
        <f t="shared" si="1"/>
        <v>40.785</v>
      </c>
      <c r="P24" s="22">
        <v>0</v>
      </c>
      <c r="Q24" s="30">
        <v>0</v>
      </c>
      <c r="R24" s="31">
        <v>0</v>
      </c>
      <c r="S24" s="6">
        <v>0</v>
      </c>
      <c r="T24" s="6">
        <f t="shared" si="2"/>
        <v>0</v>
      </c>
      <c r="U24" s="6">
        <v>60</v>
      </c>
      <c r="V24" s="11">
        <v>10</v>
      </c>
      <c r="W24" s="6">
        <f t="shared" si="3"/>
        <v>7</v>
      </c>
      <c r="X24" s="6">
        <f t="shared" si="4"/>
        <v>67.465</v>
      </c>
      <c r="Y24" s="6">
        <f t="shared" si="5"/>
        <v>19</v>
      </c>
      <c r="Z24" s="36">
        <f t="shared" si="6"/>
        <v>0.441860465116279</v>
      </c>
      <c r="AA24" s="22"/>
    </row>
    <row r="25" s="1" customFormat="1" spans="1:27">
      <c r="A25" s="10" t="s">
        <v>48</v>
      </c>
      <c r="B25" s="7">
        <v>8221222087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f t="shared" si="0"/>
        <v>20</v>
      </c>
      <c r="N25" s="6">
        <v>80.14</v>
      </c>
      <c r="O25" s="6">
        <f t="shared" si="1"/>
        <v>40.07</v>
      </c>
      <c r="P25" s="22">
        <v>0</v>
      </c>
      <c r="Q25" s="30">
        <v>0</v>
      </c>
      <c r="R25" s="7">
        <v>0</v>
      </c>
      <c r="S25" s="6">
        <v>0</v>
      </c>
      <c r="T25" s="6">
        <f t="shared" si="2"/>
        <v>0</v>
      </c>
      <c r="U25" s="6">
        <v>60</v>
      </c>
      <c r="V25" s="6">
        <v>10</v>
      </c>
      <c r="W25" s="6">
        <f t="shared" si="3"/>
        <v>7</v>
      </c>
      <c r="X25" s="6">
        <f t="shared" si="4"/>
        <v>67.07</v>
      </c>
      <c r="Y25" s="6">
        <f t="shared" si="5"/>
        <v>20</v>
      </c>
      <c r="Z25" s="36">
        <f t="shared" si="6"/>
        <v>0.465116279069767</v>
      </c>
      <c r="AA25" s="22"/>
    </row>
    <row r="26" s="1" customFormat="1" spans="1:27">
      <c r="A26" s="10" t="s">
        <v>49</v>
      </c>
      <c r="B26" s="7">
        <v>8221222095</v>
      </c>
      <c r="C26" s="11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f t="shared" si="0"/>
        <v>20</v>
      </c>
      <c r="N26" s="11">
        <v>78.2</v>
      </c>
      <c r="O26" s="6">
        <f t="shared" si="1"/>
        <v>39.1</v>
      </c>
      <c r="P26" s="22">
        <v>0</v>
      </c>
      <c r="Q26" s="30">
        <v>0</v>
      </c>
      <c r="R26" s="31">
        <v>0</v>
      </c>
      <c r="S26" s="6">
        <v>0</v>
      </c>
      <c r="T26" s="6">
        <f t="shared" si="2"/>
        <v>0</v>
      </c>
      <c r="U26" s="6">
        <v>60</v>
      </c>
      <c r="V26" s="11">
        <v>17</v>
      </c>
      <c r="W26" s="6">
        <f t="shared" si="3"/>
        <v>7.7</v>
      </c>
      <c r="X26" s="6">
        <f t="shared" si="4"/>
        <v>66.8</v>
      </c>
      <c r="Y26" s="6">
        <f t="shared" si="5"/>
        <v>21</v>
      </c>
      <c r="Z26" s="36">
        <f t="shared" si="6"/>
        <v>0.488372093023256</v>
      </c>
      <c r="AA26" s="22"/>
    </row>
    <row r="27" s="1" customFormat="1" spans="1:27">
      <c r="A27" s="10" t="s">
        <v>50</v>
      </c>
      <c r="B27" s="7">
        <v>8221222110</v>
      </c>
      <c r="C27" s="11">
        <v>1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f t="shared" si="0"/>
        <v>19.8</v>
      </c>
      <c r="N27" s="11">
        <v>80</v>
      </c>
      <c r="O27" s="6">
        <f t="shared" si="1"/>
        <v>40</v>
      </c>
      <c r="P27" s="22">
        <v>0</v>
      </c>
      <c r="Q27" s="30">
        <v>0</v>
      </c>
      <c r="R27" s="31">
        <v>0</v>
      </c>
      <c r="S27" s="11">
        <v>0</v>
      </c>
      <c r="T27" s="6">
        <f t="shared" si="2"/>
        <v>0</v>
      </c>
      <c r="U27" s="11">
        <v>60</v>
      </c>
      <c r="V27" s="11">
        <v>10</v>
      </c>
      <c r="W27" s="6">
        <f t="shared" si="3"/>
        <v>7</v>
      </c>
      <c r="X27" s="6">
        <f t="shared" si="4"/>
        <v>66.8</v>
      </c>
      <c r="Y27" s="6">
        <f t="shared" si="5"/>
        <v>21</v>
      </c>
      <c r="Z27" s="36">
        <f t="shared" si="6"/>
        <v>0.488372093023256</v>
      </c>
      <c r="AA27" s="22"/>
    </row>
    <row r="28" s="1" customFormat="1" spans="1:27">
      <c r="A28" s="10" t="s">
        <v>51</v>
      </c>
      <c r="B28" s="7">
        <v>8221222092</v>
      </c>
      <c r="C28" s="11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f t="shared" si="0"/>
        <v>20</v>
      </c>
      <c r="N28" s="11">
        <v>79.5</v>
      </c>
      <c r="O28" s="6">
        <f t="shared" si="1"/>
        <v>39.75</v>
      </c>
      <c r="P28" s="22">
        <v>0</v>
      </c>
      <c r="Q28" s="30">
        <v>0</v>
      </c>
      <c r="R28" s="31">
        <v>0</v>
      </c>
      <c r="S28" s="6">
        <v>0</v>
      </c>
      <c r="T28" s="6">
        <f t="shared" si="2"/>
        <v>0</v>
      </c>
      <c r="U28" s="6">
        <v>60</v>
      </c>
      <c r="V28" s="11">
        <v>10</v>
      </c>
      <c r="W28" s="6">
        <f t="shared" si="3"/>
        <v>7</v>
      </c>
      <c r="X28" s="6">
        <f t="shared" si="4"/>
        <v>66.75</v>
      </c>
      <c r="Y28" s="6">
        <f t="shared" si="5"/>
        <v>23</v>
      </c>
      <c r="Z28" s="36">
        <f t="shared" si="6"/>
        <v>0.534883720930233</v>
      </c>
      <c r="AA28" s="22"/>
    </row>
    <row r="29" s="1" customFormat="1" spans="1:27">
      <c r="A29" s="10" t="s">
        <v>52</v>
      </c>
      <c r="B29" s="7">
        <v>8221222108</v>
      </c>
      <c r="C29" s="11">
        <v>2.5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f t="shared" si="0"/>
        <v>19.5</v>
      </c>
      <c r="N29" s="11">
        <v>76.6</v>
      </c>
      <c r="O29" s="6">
        <f t="shared" si="1"/>
        <v>38.3</v>
      </c>
      <c r="P29" s="22">
        <v>0</v>
      </c>
      <c r="Q29" s="30">
        <v>0</v>
      </c>
      <c r="R29" s="31">
        <v>0</v>
      </c>
      <c r="S29" s="11">
        <v>0</v>
      </c>
      <c r="T29" s="6">
        <f t="shared" si="2"/>
        <v>0</v>
      </c>
      <c r="U29" s="11">
        <v>60</v>
      </c>
      <c r="V29" s="11">
        <v>20</v>
      </c>
      <c r="W29" s="6">
        <f t="shared" si="3"/>
        <v>8</v>
      </c>
      <c r="X29" s="6">
        <f t="shared" si="4"/>
        <v>65.8</v>
      </c>
      <c r="Y29" s="6">
        <f t="shared" si="5"/>
        <v>24</v>
      </c>
      <c r="Z29" s="36">
        <f t="shared" si="6"/>
        <v>0.558139534883721</v>
      </c>
      <c r="AA29" s="22"/>
    </row>
    <row r="30" s="1" customFormat="1" spans="1:27">
      <c r="A30" s="10" t="s">
        <v>53</v>
      </c>
      <c r="B30" s="7">
        <v>8221222089</v>
      </c>
      <c r="C30" s="6">
        <v>0.5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f t="shared" si="0"/>
        <v>19.9</v>
      </c>
      <c r="N30" s="6">
        <v>77.78</v>
      </c>
      <c r="O30" s="6">
        <f t="shared" si="1"/>
        <v>38.89</v>
      </c>
      <c r="P30" s="22">
        <v>0</v>
      </c>
      <c r="Q30" s="30">
        <v>0</v>
      </c>
      <c r="R30" s="7">
        <v>0</v>
      </c>
      <c r="S30" s="6">
        <v>0</v>
      </c>
      <c r="T30" s="6">
        <f t="shared" si="2"/>
        <v>0</v>
      </c>
      <c r="U30" s="6">
        <v>60</v>
      </c>
      <c r="V30" s="6">
        <v>10</v>
      </c>
      <c r="W30" s="6">
        <f t="shared" si="3"/>
        <v>7</v>
      </c>
      <c r="X30" s="6">
        <f t="shared" si="4"/>
        <v>65.79</v>
      </c>
      <c r="Y30" s="6">
        <f t="shared" si="5"/>
        <v>25</v>
      </c>
      <c r="Z30" s="36">
        <f t="shared" si="6"/>
        <v>0.581395348837209</v>
      </c>
      <c r="AA30" s="22"/>
    </row>
    <row r="31" s="1" customFormat="1" spans="1:27">
      <c r="A31" s="10" t="s">
        <v>54</v>
      </c>
      <c r="B31" s="7">
        <v>8221222109</v>
      </c>
      <c r="C31" s="11">
        <v>4.1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f t="shared" si="0"/>
        <v>19.18</v>
      </c>
      <c r="N31" s="11">
        <v>75.2</v>
      </c>
      <c r="O31" s="6">
        <f t="shared" si="1"/>
        <v>37.6</v>
      </c>
      <c r="P31" s="22">
        <v>0</v>
      </c>
      <c r="Q31" s="30">
        <v>0</v>
      </c>
      <c r="R31" s="31">
        <v>8</v>
      </c>
      <c r="S31" s="11">
        <v>0</v>
      </c>
      <c r="T31" s="6">
        <f t="shared" si="2"/>
        <v>1.6</v>
      </c>
      <c r="U31" s="11">
        <v>60</v>
      </c>
      <c r="V31" s="11">
        <v>10</v>
      </c>
      <c r="W31" s="6">
        <f t="shared" si="3"/>
        <v>7</v>
      </c>
      <c r="X31" s="6">
        <f t="shared" si="4"/>
        <v>65.38</v>
      </c>
      <c r="Y31" s="6">
        <f t="shared" si="5"/>
        <v>26</v>
      </c>
      <c r="Z31" s="36">
        <f t="shared" si="6"/>
        <v>0.604651162790698</v>
      </c>
      <c r="AA31" s="22"/>
    </row>
    <row r="32" s="1" customFormat="1" spans="1:27">
      <c r="A32" s="10" t="s">
        <v>55</v>
      </c>
      <c r="B32" s="7">
        <v>8221222105</v>
      </c>
      <c r="C32" s="11">
        <v>6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f t="shared" si="0"/>
        <v>18.8</v>
      </c>
      <c r="N32" s="11">
        <v>67</v>
      </c>
      <c r="O32" s="6">
        <f t="shared" si="1"/>
        <v>33.5</v>
      </c>
      <c r="P32" s="22">
        <v>0</v>
      </c>
      <c r="Q32" s="30">
        <v>0</v>
      </c>
      <c r="R32" s="31">
        <v>0</v>
      </c>
      <c r="S32" s="11">
        <v>0</v>
      </c>
      <c r="T32" s="6">
        <f t="shared" si="2"/>
        <v>0</v>
      </c>
      <c r="U32" s="6">
        <v>60</v>
      </c>
      <c r="V32" s="11">
        <v>70</v>
      </c>
      <c r="W32" s="6">
        <f t="shared" si="3"/>
        <v>13</v>
      </c>
      <c r="X32" s="6">
        <f t="shared" si="4"/>
        <v>65.3</v>
      </c>
      <c r="Y32" s="6">
        <f t="shared" si="5"/>
        <v>27</v>
      </c>
      <c r="Z32" s="36">
        <f t="shared" si="6"/>
        <v>0.627906976744186</v>
      </c>
      <c r="AA32" s="22"/>
    </row>
    <row r="33" s="1" customFormat="1" spans="1:27">
      <c r="A33" s="12" t="s">
        <v>56</v>
      </c>
      <c r="B33" s="7">
        <v>8221222123</v>
      </c>
      <c r="C33" s="11">
        <v>1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f t="shared" si="0"/>
        <v>19.8</v>
      </c>
      <c r="N33" s="11">
        <v>76.71</v>
      </c>
      <c r="O33" s="6">
        <f t="shared" si="1"/>
        <v>38.355</v>
      </c>
      <c r="P33" s="11">
        <v>0</v>
      </c>
      <c r="Q33" s="31">
        <v>0</v>
      </c>
      <c r="R33" s="31">
        <v>0</v>
      </c>
      <c r="S33" s="11">
        <v>0</v>
      </c>
      <c r="T33" s="6">
        <f t="shared" si="2"/>
        <v>0</v>
      </c>
      <c r="U33" s="11">
        <v>60</v>
      </c>
      <c r="V33" s="11">
        <v>10</v>
      </c>
      <c r="W33" s="6">
        <f t="shared" si="3"/>
        <v>7</v>
      </c>
      <c r="X33" s="6">
        <f t="shared" si="4"/>
        <v>65.155</v>
      </c>
      <c r="Y33" s="6">
        <f t="shared" si="5"/>
        <v>28</v>
      </c>
      <c r="Z33" s="36">
        <f t="shared" si="6"/>
        <v>0.651162790697674</v>
      </c>
      <c r="AA33" s="22"/>
    </row>
    <row r="34" s="1" customFormat="1" spans="1:27">
      <c r="A34" s="12" t="s">
        <v>57</v>
      </c>
      <c r="B34" s="7">
        <v>8221222119</v>
      </c>
      <c r="C34" s="11">
        <v>2.5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f t="shared" si="0"/>
        <v>19.5</v>
      </c>
      <c r="N34" s="11">
        <v>77</v>
      </c>
      <c r="O34" s="6">
        <f t="shared" si="1"/>
        <v>38.5</v>
      </c>
      <c r="P34" s="11">
        <v>0</v>
      </c>
      <c r="Q34" s="31">
        <v>0</v>
      </c>
      <c r="R34" s="31">
        <v>0</v>
      </c>
      <c r="S34" s="11">
        <v>0</v>
      </c>
      <c r="T34" s="6">
        <f t="shared" si="2"/>
        <v>0</v>
      </c>
      <c r="U34" s="11">
        <v>60</v>
      </c>
      <c r="V34" s="11">
        <v>10</v>
      </c>
      <c r="W34" s="6">
        <f t="shared" si="3"/>
        <v>7</v>
      </c>
      <c r="X34" s="6">
        <f t="shared" si="4"/>
        <v>65</v>
      </c>
      <c r="Y34" s="6">
        <f t="shared" si="5"/>
        <v>29</v>
      </c>
      <c r="Z34" s="36">
        <f t="shared" si="6"/>
        <v>0.674418604651163</v>
      </c>
      <c r="AA34" s="22"/>
    </row>
    <row r="35" s="1" customFormat="1" spans="1:27">
      <c r="A35" s="10" t="s">
        <v>58</v>
      </c>
      <c r="B35" s="7">
        <v>8221222113</v>
      </c>
      <c r="C35" s="11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f t="shared" si="0"/>
        <v>20</v>
      </c>
      <c r="N35" s="11">
        <v>77.85</v>
      </c>
      <c r="O35" s="6">
        <f t="shared" si="1"/>
        <v>38.925</v>
      </c>
      <c r="P35" s="22">
        <v>0</v>
      </c>
      <c r="Q35" s="30">
        <v>0</v>
      </c>
      <c r="R35" s="31">
        <v>0</v>
      </c>
      <c r="S35" s="11">
        <v>0</v>
      </c>
      <c r="T35" s="6">
        <f t="shared" si="2"/>
        <v>0</v>
      </c>
      <c r="U35" s="11">
        <v>60</v>
      </c>
      <c r="V35" s="11">
        <v>0</v>
      </c>
      <c r="W35" s="6">
        <f t="shared" si="3"/>
        <v>6</v>
      </c>
      <c r="X35" s="6">
        <f t="shared" si="4"/>
        <v>64.925</v>
      </c>
      <c r="Y35" s="6">
        <f t="shared" si="5"/>
        <v>30</v>
      </c>
      <c r="Z35" s="36">
        <f t="shared" si="6"/>
        <v>0.697674418604651</v>
      </c>
      <c r="AA35" s="22"/>
    </row>
    <row r="36" s="1" customFormat="1" spans="1:27">
      <c r="A36" s="10" t="s">
        <v>59</v>
      </c>
      <c r="B36" s="7">
        <v>8221222091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f t="shared" si="0"/>
        <v>20</v>
      </c>
      <c r="N36" s="6">
        <v>77.6</v>
      </c>
      <c r="O36" s="6">
        <f t="shared" si="1"/>
        <v>38.8</v>
      </c>
      <c r="P36" s="22">
        <v>0</v>
      </c>
      <c r="Q36" s="30">
        <v>0</v>
      </c>
      <c r="R36" s="7">
        <v>0</v>
      </c>
      <c r="S36" s="6">
        <v>0</v>
      </c>
      <c r="T36" s="6">
        <f t="shared" si="2"/>
        <v>0</v>
      </c>
      <c r="U36" s="6">
        <v>60</v>
      </c>
      <c r="V36" s="6">
        <v>0</v>
      </c>
      <c r="W36" s="6">
        <f t="shared" si="3"/>
        <v>6</v>
      </c>
      <c r="X36" s="6">
        <f t="shared" si="4"/>
        <v>64.8</v>
      </c>
      <c r="Y36" s="6">
        <f t="shared" si="5"/>
        <v>31</v>
      </c>
      <c r="Z36" s="36">
        <f t="shared" si="6"/>
        <v>0.720930232558139</v>
      </c>
      <c r="AA36" s="22"/>
    </row>
    <row r="37" s="1" customFormat="1" spans="1:27">
      <c r="A37" s="10" t="s">
        <v>60</v>
      </c>
      <c r="B37" s="7">
        <v>8221222111</v>
      </c>
      <c r="C37" s="11">
        <v>2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f t="shared" si="0"/>
        <v>19.6</v>
      </c>
      <c r="N37" s="11">
        <v>78.28</v>
      </c>
      <c r="O37" s="6">
        <f t="shared" si="1"/>
        <v>39.14</v>
      </c>
      <c r="P37" s="22">
        <v>0</v>
      </c>
      <c r="Q37" s="30">
        <v>0</v>
      </c>
      <c r="R37" s="31">
        <v>0</v>
      </c>
      <c r="S37" s="11">
        <v>0</v>
      </c>
      <c r="T37" s="6">
        <f t="shared" si="2"/>
        <v>0</v>
      </c>
      <c r="U37" s="11">
        <v>60</v>
      </c>
      <c r="V37" s="11">
        <v>0</v>
      </c>
      <c r="W37" s="6">
        <f t="shared" si="3"/>
        <v>6</v>
      </c>
      <c r="X37" s="6">
        <f t="shared" si="4"/>
        <v>64.74</v>
      </c>
      <c r="Y37" s="6">
        <f t="shared" si="5"/>
        <v>32</v>
      </c>
      <c r="Z37" s="36">
        <f t="shared" si="6"/>
        <v>0.744186046511628</v>
      </c>
      <c r="AA37" s="22"/>
    </row>
    <row r="38" s="1" customFormat="1" spans="1:27">
      <c r="A38" s="10" t="s">
        <v>61</v>
      </c>
      <c r="B38" s="7">
        <v>8221222100</v>
      </c>
      <c r="C38" s="11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f t="shared" si="0"/>
        <v>20</v>
      </c>
      <c r="N38" s="11">
        <v>75</v>
      </c>
      <c r="O38" s="6">
        <f t="shared" si="1"/>
        <v>37.5</v>
      </c>
      <c r="P38" s="22">
        <v>0</v>
      </c>
      <c r="Q38" s="30">
        <v>0</v>
      </c>
      <c r="R38" s="31">
        <v>0</v>
      </c>
      <c r="S38" s="6">
        <v>0</v>
      </c>
      <c r="T38" s="6">
        <f t="shared" si="2"/>
        <v>0</v>
      </c>
      <c r="U38" s="6">
        <v>60</v>
      </c>
      <c r="V38" s="11">
        <v>10</v>
      </c>
      <c r="W38" s="6">
        <f t="shared" si="3"/>
        <v>7</v>
      </c>
      <c r="X38" s="6">
        <f t="shared" si="4"/>
        <v>64.5</v>
      </c>
      <c r="Y38" s="6">
        <f t="shared" si="5"/>
        <v>33</v>
      </c>
      <c r="Z38" s="36">
        <f t="shared" si="6"/>
        <v>0.767441860465116</v>
      </c>
      <c r="AA38" s="22"/>
    </row>
    <row r="39" s="1" customFormat="1" spans="1:27">
      <c r="A39" s="13" t="s">
        <v>62</v>
      </c>
      <c r="B39" s="7">
        <v>8221222090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f t="shared" si="0"/>
        <v>20</v>
      </c>
      <c r="N39" s="6">
        <v>74.8</v>
      </c>
      <c r="O39" s="6">
        <f t="shared" si="1"/>
        <v>37.4</v>
      </c>
      <c r="P39" s="22">
        <v>0</v>
      </c>
      <c r="Q39" s="22">
        <v>0</v>
      </c>
      <c r="R39" s="6">
        <v>0</v>
      </c>
      <c r="S39" s="6">
        <v>0</v>
      </c>
      <c r="T39" s="6">
        <f t="shared" si="2"/>
        <v>0</v>
      </c>
      <c r="U39" s="6">
        <v>60</v>
      </c>
      <c r="V39" s="6">
        <v>10</v>
      </c>
      <c r="W39" s="6">
        <f t="shared" si="3"/>
        <v>7</v>
      </c>
      <c r="X39" s="6">
        <f t="shared" si="4"/>
        <v>64.4</v>
      </c>
      <c r="Y39" s="6">
        <f t="shared" si="5"/>
        <v>34</v>
      </c>
      <c r="Z39" s="36">
        <f t="shared" si="6"/>
        <v>0.790697674418605</v>
      </c>
      <c r="AA39" s="11"/>
    </row>
    <row r="40" s="1" customFormat="1" spans="1:27">
      <c r="A40" s="13" t="s">
        <v>63</v>
      </c>
      <c r="B40" s="7">
        <v>8221222107</v>
      </c>
      <c r="C40" s="11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f t="shared" si="0"/>
        <v>20</v>
      </c>
      <c r="N40" s="11">
        <v>73.64</v>
      </c>
      <c r="O40" s="6">
        <f t="shared" si="1"/>
        <v>36.82</v>
      </c>
      <c r="P40" s="22">
        <v>0</v>
      </c>
      <c r="Q40" s="22">
        <v>0</v>
      </c>
      <c r="R40" s="11">
        <v>0</v>
      </c>
      <c r="S40" s="11">
        <v>0</v>
      </c>
      <c r="T40" s="6">
        <f t="shared" si="2"/>
        <v>0</v>
      </c>
      <c r="U40" s="11">
        <v>60</v>
      </c>
      <c r="V40" s="11">
        <v>10</v>
      </c>
      <c r="W40" s="6">
        <f t="shared" si="3"/>
        <v>7</v>
      </c>
      <c r="X40" s="6">
        <f t="shared" si="4"/>
        <v>63.82</v>
      </c>
      <c r="Y40" s="6">
        <f t="shared" si="5"/>
        <v>35</v>
      </c>
      <c r="Z40" s="36">
        <f t="shared" si="6"/>
        <v>0.813953488372093</v>
      </c>
      <c r="AA40" s="11"/>
    </row>
    <row r="41" s="1" customFormat="1" spans="1:27">
      <c r="A41" s="11" t="s">
        <v>64</v>
      </c>
      <c r="B41" s="7">
        <v>8221222128</v>
      </c>
      <c r="C41" s="11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f t="shared" si="0"/>
        <v>20</v>
      </c>
      <c r="N41" s="11">
        <v>73.64</v>
      </c>
      <c r="O41" s="6">
        <f t="shared" si="1"/>
        <v>36.82</v>
      </c>
      <c r="P41" s="11">
        <v>0</v>
      </c>
      <c r="Q41" s="11">
        <v>0</v>
      </c>
      <c r="R41" s="11">
        <v>0</v>
      </c>
      <c r="S41" s="11">
        <v>0</v>
      </c>
      <c r="T41" s="6">
        <f t="shared" si="2"/>
        <v>0</v>
      </c>
      <c r="U41" s="11">
        <v>60</v>
      </c>
      <c r="V41" s="11">
        <v>0</v>
      </c>
      <c r="W41" s="6">
        <f t="shared" si="3"/>
        <v>6</v>
      </c>
      <c r="X41" s="6">
        <f t="shared" si="4"/>
        <v>62.82</v>
      </c>
      <c r="Y41" s="6">
        <f t="shared" si="5"/>
        <v>36</v>
      </c>
      <c r="Z41" s="36">
        <f t="shared" si="6"/>
        <v>0.837209302325581</v>
      </c>
      <c r="AA41" s="11"/>
    </row>
    <row r="42" s="1" customFormat="1" spans="1:27">
      <c r="A42" s="11" t="s">
        <v>65</v>
      </c>
      <c r="B42" s="7">
        <v>8221222124</v>
      </c>
      <c r="C42" s="11">
        <v>1.1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f t="shared" si="0"/>
        <v>19.78</v>
      </c>
      <c r="N42" s="11">
        <v>71.07</v>
      </c>
      <c r="O42" s="6">
        <f t="shared" si="1"/>
        <v>35.535</v>
      </c>
      <c r="P42" s="11">
        <v>0</v>
      </c>
      <c r="Q42" s="11">
        <v>0</v>
      </c>
      <c r="R42" s="11">
        <v>0</v>
      </c>
      <c r="S42" s="11">
        <v>0</v>
      </c>
      <c r="T42" s="6">
        <f t="shared" si="2"/>
        <v>0</v>
      </c>
      <c r="U42" s="11">
        <v>60</v>
      </c>
      <c r="V42" s="11">
        <v>10</v>
      </c>
      <c r="W42" s="6">
        <f t="shared" si="3"/>
        <v>7</v>
      </c>
      <c r="X42" s="6">
        <f t="shared" si="4"/>
        <v>62.315</v>
      </c>
      <c r="Y42" s="6">
        <f t="shared" si="5"/>
        <v>37</v>
      </c>
      <c r="Z42" s="36">
        <f t="shared" si="6"/>
        <v>0.86046511627907</v>
      </c>
      <c r="AA42" s="11"/>
    </row>
    <row r="43" s="1" customFormat="1" spans="1:27">
      <c r="A43" s="11" t="s">
        <v>66</v>
      </c>
      <c r="B43" s="7">
        <v>8221222122</v>
      </c>
      <c r="C43" s="11">
        <v>8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f t="shared" si="0"/>
        <v>18.4</v>
      </c>
      <c r="N43" s="11">
        <v>73.64</v>
      </c>
      <c r="O43" s="6">
        <f t="shared" si="1"/>
        <v>36.82</v>
      </c>
      <c r="P43" s="11">
        <v>0</v>
      </c>
      <c r="Q43" s="11">
        <v>0</v>
      </c>
      <c r="R43" s="11">
        <v>0</v>
      </c>
      <c r="S43" s="11">
        <v>0</v>
      </c>
      <c r="T43" s="6">
        <f t="shared" si="2"/>
        <v>0</v>
      </c>
      <c r="U43" s="11">
        <v>40</v>
      </c>
      <c r="V43" s="11">
        <v>10</v>
      </c>
      <c r="W43" s="6">
        <f t="shared" si="3"/>
        <v>5</v>
      </c>
      <c r="X43" s="6">
        <f t="shared" si="4"/>
        <v>60.22</v>
      </c>
      <c r="Y43" s="6">
        <f t="shared" si="5"/>
        <v>38</v>
      </c>
      <c r="Z43" s="36">
        <f t="shared" si="6"/>
        <v>0.883720930232558</v>
      </c>
      <c r="AA43" s="11"/>
    </row>
    <row r="44" s="1" customFormat="1" spans="1:27">
      <c r="A44" s="11" t="s">
        <v>67</v>
      </c>
      <c r="B44" s="7">
        <v>8221222127</v>
      </c>
      <c r="C44" s="11">
        <v>2.7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f t="shared" si="0"/>
        <v>19.46</v>
      </c>
      <c r="N44" s="11">
        <v>66.57</v>
      </c>
      <c r="O44" s="6">
        <f t="shared" si="1"/>
        <v>33.285</v>
      </c>
      <c r="P44" s="11">
        <v>0</v>
      </c>
      <c r="Q44" s="11">
        <v>0</v>
      </c>
      <c r="R44" s="11">
        <v>0</v>
      </c>
      <c r="S44" s="11">
        <v>0</v>
      </c>
      <c r="T44" s="6">
        <f t="shared" si="2"/>
        <v>0</v>
      </c>
      <c r="U44" s="11">
        <v>60</v>
      </c>
      <c r="V44" s="11">
        <v>10</v>
      </c>
      <c r="W44" s="6">
        <f t="shared" si="3"/>
        <v>7</v>
      </c>
      <c r="X44" s="6">
        <f t="shared" si="4"/>
        <v>59.745</v>
      </c>
      <c r="Y44" s="6">
        <f t="shared" si="5"/>
        <v>39</v>
      </c>
      <c r="Z44" s="36">
        <f t="shared" si="6"/>
        <v>0.906976744186046</v>
      </c>
      <c r="AA44" s="11"/>
    </row>
    <row r="45" s="1" customFormat="1" spans="1:27">
      <c r="A45" s="13" t="s">
        <v>68</v>
      </c>
      <c r="B45" s="7">
        <v>8221222104</v>
      </c>
      <c r="C45" s="11">
        <v>5.6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f t="shared" si="0"/>
        <v>18.88</v>
      </c>
      <c r="N45" s="11">
        <v>69.35</v>
      </c>
      <c r="O45" s="6">
        <f t="shared" si="1"/>
        <v>34.675</v>
      </c>
      <c r="P45" s="22">
        <v>0</v>
      </c>
      <c r="Q45" s="22">
        <v>0</v>
      </c>
      <c r="R45" s="11">
        <v>0</v>
      </c>
      <c r="S45" s="11">
        <v>0</v>
      </c>
      <c r="T45" s="6">
        <f t="shared" si="2"/>
        <v>0</v>
      </c>
      <c r="U45" s="6">
        <v>60</v>
      </c>
      <c r="V45" s="11">
        <v>0</v>
      </c>
      <c r="W45" s="6">
        <f t="shared" si="3"/>
        <v>6</v>
      </c>
      <c r="X45" s="6">
        <f t="shared" si="4"/>
        <v>59.555</v>
      </c>
      <c r="Y45" s="6">
        <f t="shared" si="5"/>
        <v>40</v>
      </c>
      <c r="Z45" s="36">
        <f t="shared" si="6"/>
        <v>0.930232558139535</v>
      </c>
      <c r="AA45" s="11"/>
    </row>
    <row r="46" s="1" customFormat="1" spans="1:27">
      <c r="A46" s="13" t="s">
        <v>69</v>
      </c>
      <c r="B46" s="7">
        <v>8221222099</v>
      </c>
      <c r="C46" s="11">
        <v>10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f t="shared" si="0"/>
        <v>18</v>
      </c>
      <c r="N46" s="11">
        <v>69.71</v>
      </c>
      <c r="O46" s="6">
        <f t="shared" si="1"/>
        <v>34.855</v>
      </c>
      <c r="P46" s="22">
        <v>0</v>
      </c>
      <c r="Q46" s="22">
        <v>0</v>
      </c>
      <c r="R46" s="11">
        <v>0</v>
      </c>
      <c r="S46" s="6">
        <v>0</v>
      </c>
      <c r="T46" s="6">
        <f t="shared" si="2"/>
        <v>0</v>
      </c>
      <c r="U46" s="6">
        <v>60</v>
      </c>
      <c r="V46" s="11">
        <v>0</v>
      </c>
      <c r="W46" s="6">
        <f t="shared" si="3"/>
        <v>6</v>
      </c>
      <c r="X46" s="6">
        <f t="shared" si="4"/>
        <v>58.855</v>
      </c>
      <c r="Y46" s="6">
        <f t="shared" si="5"/>
        <v>41</v>
      </c>
      <c r="Z46" s="36">
        <f t="shared" si="6"/>
        <v>0.953488372093023</v>
      </c>
      <c r="AA46" s="11"/>
    </row>
    <row r="47" s="1" customFormat="1" spans="1:27">
      <c r="A47" s="13" t="s">
        <v>70</v>
      </c>
      <c r="B47" s="7">
        <v>8221222101</v>
      </c>
      <c r="C47" s="11">
        <v>5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f t="shared" si="0"/>
        <v>19</v>
      </c>
      <c r="N47" s="11">
        <v>54.21</v>
      </c>
      <c r="O47" s="6">
        <f t="shared" si="1"/>
        <v>27.105</v>
      </c>
      <c r="P47" s="22">
        <v>0</v>
      </c>
      <c r="Q47" s="22">
        <v>0</v>
      </c>
      <c r="R47" s="11">
        <v>0</v>
      </c>
      <c r="S47" s="6">
        <v>0</v>
      </c>
      <c r="T47" s="6">
        <f t="shared" si="2"/>
        <v>0</v>
      </c>
      <c r="U47" s="6">
        <v>55</v>
      </c>
      <c r="V47" s="11">
        <v>0</v>
      </c>
      <c r="W47" s="6">
        <f t="shared" si="3"/>
        <v>5.5</v>
      </c>
      <c r="X47" s="6">
        <f t="shared" si="4"/>
        <v>51.605</v>
      </c>
      <c r="Y47" s="6">
        <f t="shared" si="5"/>
        <v>42</v>
      </c>
      <c r="Z47" s="36">
        <f t="shared" si="6"/>
        <v>0.976744186046512</v>
      </c>
      <c r="AA47" s="11"/>
    </row>
    <row r="48" s="1" customFormat="1" spans="1:27">
      <c r="A48" s="13" t="s">
        <v>71</v>
      </c>
      <c r="B48" s="7">
        <v>8221222116</v>
      </c>
      <c r="C48" s="11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f t="shared" si="0"/>
        <v>20</v>
      </c>
      <c r="N48" s="23">
        <v>40</v>
      </c>
      <c r="O48" s="6">
        <f t="shared" si="1"/>
        <v>20</v>
      </c>
      <c r="P48" s="22">
        <v>0</v>
      </c>
      <c r="Q48" s="22">
        <v>0</v>
      </c>
      <c r="R48" s="11">
        <v>0</v>
      </c>
      <c r="S48" s="11">
        <v>0</v>
      </c>
      <c r="T48" s="6">
        <f t="shared" si="2"/>
        <v>0</v>
      </c>
      <c r="U48" s="11">
        <v>60</v>
      </c>
      <c r="V48" s="11">
        <v>0</v>
      </c>
      <c r="W48" s="6">
        <f t="shared" si="3"/>
        <v>6</v>
      </c>
      <c r="X48" s="6">
        <f t="shared" si="4"/>
        <v>46</v>
      </c>
      <c r="Y48" s="6">
        <f t="shared" si="5"/>
        <v>43</v>
      </c>
      <c r="Z48" s="36">
        <f t="shared" si="6"/>
        <v>1</v>
      </c>
      <c r="AA48" s="11"/>
    </row>
    <row r="49" spans="1:27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</row>
    <row r="50" spans="1:27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</row>
    <row r="51" spans="1:27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37"/>
      <c r="AA51" s="15"/>
    </row>
    <row r="52" spans="1:27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37"/>
      <c r="AA52" s="15"/>
    </row>
    <row r="53" spans="1:27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37"/>
      <c r="AA53" s="15"/>
    </row>
    <row r="54" spans="1:27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37"/>
      <c r="AA54" s="15"/>
    </row>
    <row r="55" spans="1:27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37"/>
      <c r="AA55" s="15"/>
    </row>
    <row r="56" spans="1:27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37"/>
      <c r="AA56" s="15"/>
    </row>
    <row r="57" spans="1:27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37"/>
      <c r="AA57" s="15"/>
    </row>
    <row r="58" spans="1:27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37"/>
      <c r="AA58" s="15"/>
    </row>
    <row r="59" spans="1:27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37"/>
      <c r="AA59" s="15"/>
    </row>
    <row r="60" spans="1:27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37"/>
      <c r="AA60" s="15"/>
    </row>
    <row r="61" spans="1:27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37"/>
      <c r="AA61" s="15"/>
    </row>
    <row r="62" spans="1:27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37"/>
      <c r="AA62" s="15"/>
    </row>
    <row r="63" spans="1:27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37"/>
      <c r="AA63" s="15"/>
    </row>
    <row r="64" spans="1:27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37"/>
      <c r="AA64" s="15"/>
    </row>
    <row r="65" spans="1:27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37"/>
      <c r="AA65" s="15"/>
    </row>
    <row r="66" spans="1:27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37"/>
      <c r="AA66" s="15"/>
    </row>
    <row r="67" spans="1:27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37"/>
      <c r="AA67" s="15"/>
    </row>
    <row r="68" spans="1:27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37"/>
      <c r="AA68" s="15"/>
    </row>
    <row r="69" spans="1:27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37"/>
      <c r="AA69" s="15"/>
    </row>
    <row r="70" spans="1:27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37"/>
      <c r="AA70" s="15"/>
    </row>
    <row r="71" spans="1:27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37"/>
      <c r="AA71" s="15"/>
    </row>
    <row r="72" spans="1:27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37"/>
      <c r="AA72" s="15"/>
    </row>
    <row r="73" spans="1:27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37"/>
      <c r="AA73" s="15"/>
    </row>
    <row r="74" spans="1:27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37"/>
      <c r="AA74" s="15"/>
    </row>
    <row r="75" spans="1:27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37"/>
      <c r="AA75" s="15"/>
    </row>
    <row r="76" spans="1:27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37"/>
      <c r="AA76" s="15"/>
    </row>
    <row r="77" spans="1:27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37"/>
      <c r="AA77" s="15"/>
    </row>
    <row r="78" spans="1:27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37"/>
      <c r="AA78" s="15"/>
    </row>
    <row r="79" spans="1:27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37"/>
      <c r="AA79" s="15"/>
    </row>
    <row r="80" spans="1:27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37"/>
      <c r="AA80" s="15"/>
    </row>
    <row r="81" spans="1:27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37"/>
      <c r="AA81" s="15"/>
    </row>
    <row r="82" spans="1:27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37"/>
      <c r="AA82" s="15"/>
    </row>
    <row r="83" spans="1:27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37"/>
      <c r="AA83" s="15"/>
    </row>
    <row r="84" spans="1:27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37"/>
      <c r="AA84" s="15"/>
    </row>
    <row r="85" spans="1:27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37"/>
      <c r="AA85" s="15"/>
    </row>
    <row r="86" spans="1:27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37"/>
      <c r="AA86" s="15"/>
    </row>
    <row r="87" spans="1:27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37"/>
      <c r="AA87" s="15"/>
    </row>
    <row r="88" spans="1:27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37"/>
      <c r="AA88" s="15"/>
    </row>
    <row r="89" spans="1:27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37"/>
      <c r="AA89" s="15"/>
    </row>
    <row r="90" spans="1:27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37"/>
      <c r="AA90" s="15"/>
    </row>
    <row r="91" spans="1:27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37"/>
      <c r="AA91" s="15"/>
    </row>
    <row r="92" spans="1:27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37"/>
      <c r="AA92" s="15"/>
    </row>
    <row r="93" spans="1:27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37"/>
      <c r="AA93" s="15"/>
    </row>
    <row r="94" spans="1:27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37"/>
      <c r="AA94" s="15"/>
    </row>
    <row r="95" spans="1:27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37"/>
      <c r="AA95" s="15"/>
    </row>
    <row r="96" spans="1:27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37"/>
      <c r="AA96" s="15"/>
    </row>
    <row r="97" spans="1:27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37"/>
      <c r="AA97" s="15"/>
    </row>
    <row r="98" spans="1:27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37"/>
      <c r="AA98" s="15"/>
    </row>
    <row r="99" spans="1:27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37"/>
      <c r="AA99" s="15"/>
    </row>
    <row r="100" spans="1:27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37"/>
      <c r="AA100" s="15"/>
    </row>
    <row r="101" spans="1:27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37"/>
      <c r="AA101" s="15"/>
    </row>
    <row r="102" spans="1:27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37"/>
      <c r="AA102" s="15"/>
    </row>
    <row r="103" spans="1:27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37"/>
      <c r="AA103" s="15"/>
    </row>
    <row r="104" spans="1:27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37"/>
      <c r="AA104" s="15"/>
    </row>
    <row r="105" spans="1:27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37"/>
      <c r="AA105" s="15"/>
    </row>
    <row r="106" spans="1:27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37"/>
      <c r="AA106" s="15"/>
    </row>
    <row r="107" spans="1:27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37"/>
      <c r="AA107" s="15"/>
    </row>
    <row r="108" spans="1:27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37"/>
      <c r="AA108" s="15"/>
    </row>
    <row r="109" spans="1:27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37"/>
      <c r="AA109" s="15"/>
    </row>
    <row r="110" spans="1:27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37"/>
      <c r="AA110" s="15"/>
    </row>
    <row r="111" spans="1:27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37"/>
      <c r="AA111" s="15"/>
    </row>
    <row r="112" spans="1:27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37"/>
      <c r="AA112" s="15"/>
    </row>
    <row r="113" spans="1:27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37"/>
      <c r="AA113" s="15"/>
    </row>
    <row r="114" spans="1:27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37"/>
      <c r="AA114" s="15"/>
    </row>
    <row r="115" spans="1:27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37"/>
      <c r="AA115" s="15"/>
    </row>
    <row r="116" spans="1:27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37"/>
      <c r="AA116" s="15"/>
    </row>
    <row r="117" spans="1:27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37"/>
      <c r="AA117" s="15"/>
    </row>
    <row r="118" spans="1:27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37"/>
      <c r="AA118" s="15"/>
    </row>
    <row r="119" spans="1:27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37"/>
      <c r="AA119" s="15"/>
    </row>
    <row r="120" spans="1:27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37"/>
      <c r="AA120" s="15"/>
    </row>
    <row r="121" spans="1:27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37"/>
      <c r="AA121" s="15"/>
    </row>
    <row r="122" spans="1:27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37"/>
      <c r="AA122" s="15"/>
    </row>
    <row r="123" spans="1:27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37"/>
      <c r="AA123" s="15"/>
    </row>
    <row r="124" spans="1:27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37"/>
      <c r="AA124" s="15"/>
    </row>
    <row r="125" spans="1:27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37"/>
      <c r="AA125" s="15"/>
    </row>
    <row r="126" spans="1:27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37"/>
      <c r="AA126" s="15"/>
    </row>
    <row r="127" spans="1:27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37"/>
      <c r="AA127" s="15"/>
    </row>
    <row r="128" spans="1:27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37"/>
      <c r="AA128" s="15"/>
    </row>
    <row r="129" spans="1:27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37"/>
      <c r="AA129" s="15"/>
    </row>
    <row r="130" spans="1:27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37"/>
      <c r="AA130" s="15"/>
    </row>
    <row r="131" spans="1:27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37"/>
      <c r="AA131" s="15"/>
    </row>
    <row r="132" spans="1:27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37"/>
      <c r="AA132" s="15"/>
    </row>
    <row r="133" spans="1:27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37"/>
      <c r="AA133" s="15"/>
    </row>
    <row r="134" spans="1:27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37"/>
      <c r="AA134" s="15"/>
    </row>
    <row r="135" spans="1:27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37"/>
      <c r="AA135" s="15"/>
    </row>
    <row r="136" spans="1:27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37"/>
      <c r="AA136" s="15"/>
    </row>
    <row r="137" spans="1:27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37"/>
      <c r="AA137" s="15"/>
    </row>
    <row r="138" spans="1:27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37"/>
      <c r="AA138" s="15"/>
    </row>
    <row r="139" spans="1:27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37"/>
      <c r="AA139" s="15"/>
    </row>
    <row r="140" spans="1:27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37"/>
      <c r="AA140" s="15"/>
    </row>
    <row r="141" spans="1:27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37"/>
      <c r="AA141" s="15"/>
    </row>
    <row r="142" spans="1:27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37"/>
      <c r="AA142" s="15"/>
    </row>
    <row r="143" spans="1:27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37"/>
      <c r="AA143" s="15"/>
    </row>
    <row r="144" spans="1:27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37"/>
      <c r="AA144" s="15"/>
    </row>
    <row r="145" spans="1:27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37"/>
      <c r="AA145" s="15"/>
    </row>
    <row r="146" spans="1:27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37"/>
      <c r="AA146" s="15"/>
    </row>
    <row r="147" spans="1:27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37"/>
      <c r="AA147" s="15"/>
    </row>
    <row r="148" spans="1:27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37"/>
      <c r="AA148" s="15"/>
    </row>
    <row r="149" spans="1:27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37"/>
      <c r="AA149" s="15"/>
    </row>
    <row r="150" spans="1:27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37"/>
      <c r="AA150" s="15"/>
    </row>
    <row r="151" spans="1:27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37"/>
      <c r="AA151" s="15"/>
    </row>
    <row r="152" spans="1:27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37"/>
      <c r="AA152" s="15"/>
    </row>
    <row r="153" spans="1:27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37"/>
      <c r="AA153" s="15"/>
    </row>
    <row r="154" spans="1:27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37"/>
      <c r="AA154" s="15"/>
    </row>
    <row r="155" spans="1:27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37"/>
      <c r="AA155" s="15"/>
    </row>
    <row r="156" spans="1:27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37"/>
      <c r="AA156" s="15"/>
    </row>
    <row r="157" spans="1:27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37"/>
      <c r="AA157" s="15"/>
    </row>
    <row r="158" spans="1:27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37"/>
      <c r="AA158" s="15"/>
    </row>
    <row r="159" spans="1:27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37"/>
      <c r="AA159" s="15"/>
    </row>
    <row r="160" spans="1:27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37"/>
      <c r="AA160" s="15"/>
    </row>
    <row r="161" spans="1:27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37"/>
      <c r="AA161" s="15"/>
    </row>
    <row r="162" spans="1:27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37"/>
      <c r="AA162" s="15"/>
    </row>
    <row r="163" spans="1:27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37"/>
      <c r="AA163" s="15"/>
    </row>
    <row r="164" spans="1:27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37"/>
      <c r="AA164" s="15"/>
    </row>
    <row r="165" spans="1:27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37"/>
      <c r="AA165" s="15"/>
    </row>
    <row r="166" spans="1:27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37"/>
      <c r="AA166" s="15"/>
    </row>
    <row r="167" spans="1:27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37"/>
      <c r="AA167" s="15"/>
    </row>
    <row r="168" spans="1:27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37"/>
      <c r="AA168" s="15"/>
    </row>
    <row r="169" spans="1:27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37"/>
      <c r="AA169" s="15"/>
    </row>
    <row r="170" spans="1:27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37"/>
      <c r="AA170" s="15"/>
    </row>
    <row r="171" spans="1:27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37"/>
      <c r="AA171" s="15"/>
    </row>
    <row r="172" spans="1:27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37"/>
      <c r="AA172" s="15"/>
    </row>
    <row r="173" spans="1:27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37"/>
      <c r="AA173" s="15"/>
    </row>
    <row r="174" spans="1:27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37"/>
      <c r="AA174" s="15"/>
    </row>
    <row r="175" spans="1:27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37"/>
      <c r="AA175" s="15"/>
    </row>
    <row r="176" spans="1:27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37"/>
      <c r="AA176" s="15"/>
    </row>
    <row r="177" spans="1:27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37"/>
      <c r="AA177" s="15"/>
    </row>
    <row r="178" spans="1:27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37"/>
      <c r="AA178" s="15"/>
    </row>
    <row r="179" spans="1:27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37"/>
      <c r="AA179" s="15"/>
    </row>
    <row r="180" spans="1:27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37"/>
      <c r="AA180" s="15"/>
    </row>
    <row r="181" spans="1:27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37"/>
      <c r="AA181" s="15"/>
    </row>
    <row r="182" spans="1:27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37"/>
      <c r="AA182" s="15"/>
    </row>
    <row r="183" spans="1:27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37"/>
      <c r="AA183" s="15"/>
    </row>
    <row r="184" spans="1:27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37"/>
      <c r="AA184" s="15"/>
    </row>
    <row r="185" spans="1:27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37"/>
      <c r="AA185" s="15"/>
    </row>
    <row r="186" spans="1:27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37"/>
      <c r="AA186" s="15"/>
    </row>
    <row r="187" spans="1:27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37"/>
      <c r="AA187" s="15"/>
    </row>
    <row r="188" spans="1:27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37"/>
      <c r="AA188" s="15"/>
    </row>
    <row r="189" spans="1:27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37"/>
      <c r="AA189" s="15"/>
    </row>
    <row r="190" spans="1:27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37"/>
      <c r="AA190" s="15"/>
    </row>
    <row r="191" spans="1:27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37"/>
      <c r="AA191" s="15"/>
    </row>
    <row r="192" spans="1:27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37"/>
      <c r="AA192" s="15"/>
    </row>
    <row r="193" spans="1:27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37"/>
      <c r="AA193" s="15"/>
    </row>
    <row r="194" spans="1:27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37"/>
      <c r="AA194" s="15"/>
    </row>
    <row r="195" spans="1:27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37"/>
      <c r="AA195" s="15"/>
    </row>
    <row r="196" spans="1:27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37"/>
      <c r="AA196" s="15"/>
    </row>
    <row r="197" spans="1:27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37"/>
      <c r="AA197" s="15"/>
    </row>
    <row r="198" spans="1:27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37"/>
      <c r="AA198" s="15"/>
    </row>
    <row r="199" spans="1:27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37"/>
      <c r="AA199" s="15"/>
    </row>
    <row r="200" spans="1:27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37"/>
      <c r="AA200" s="15"/>
    </row>
  </sheetData>
  <mergeCells count="19">
    <mergeCell ref="C1:AA1"/>
    <mergeCell ref="A2:B2"/>
    <mergeCell ref="D2:M2"/>
    <mergeCell ref="C3:M3"/>
    <mergeCell ref="N3:O3"/>
    <mergeCell ref="P3:T3"/>
    <mergeCell ref="U3:W3"/>
    <mergeCell ref="C4:L4"/>
    <mergeCell ref="A3:A5"/>
    <mergeCell ref="B3:B5"/>
    <mergeCell ref="M4:M5"/>
    <mergeCell ref="N4:N5"/>
    <mergeCell ref="O4:O5"/>
    <mergeCell ref="T4:T5"/>
    <mergeCell ref="W4:W5"/>
    <mergeCell ref="X3:X5"/>
    <mergeCell ref="Y3:Y5"/>
    <mergeCell ref="Z3:Z5"/>
    <mergeCell ref="AA3:AA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学生综合素质测评汇总表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frl</cp:lastModifiedBy>
  <dcterms:created xsi:type="dcterms:W3CDTF">2024-09-25T15:26:00Z</dcterms:created>
  <dcterms:modified xsi:type="dcterms:W3CDTF">2024-09-25T08:04:32Z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3C921AB7192E4350BD707DAEAF424FCF_12</vt:lpwstr>
  </property>
  <property fmtid="{D5CDD505-2E9C-101B-9397-08002B2CF9AE}" pid="3" name="KSOProductBuildVer">
    <vt:lpwstr>2052-12.1.0.15990</vt:lpwstr>
  </property>
</Properties>
</file>